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650328j\Desktop\●公募情報\統計数理研究所\"/>
    </mc:Choice>
  </mc:AlternateContent>
  <xr:revisionPtr revIDLastSave="0" documentId="8_{CB3D6D5E-99D5-48BC-ADC6-38F843D6BE0A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申請書" sheetId="7" r:id="rId1"/>
    <sheet name="選択肢" sheetId="5" state="hidden" r:id="rId2"/>
    <sheet name="集計用" sheetId="8" state="hidden" r:id="rId3"/>
  </sheets>
  <definedNames>
    <definedName name="_xlnm.Print_Area" localSheetId="0">申請書!$A$1:$L$173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8" l="1"/>
  <c r="O8" i="8"/>
  <c r="O7" i="8"/>
  <c r="O6" i="8"/>
  <c r="H100" i="7"/>
  <c r="D19" i="7"/>
  <c r="B66" i="7" l="1"/>
  <c r="B55" i="7"/>
  <c r="B35" i="7" l="1"/>
  <c r="B51" i="7"/>
  <c r="B5" i="7"/>
  <c r="AV5" i="8"/>
  <c r="AU5" i="8"/>
  <c r="AT5" i="8"/>
  <c r="AS5" i="8"/>
  <c r="AR5" i="8"/>
  <c r="AQ5" i="8"/>
  <c r="AP5" i="8"/>
  <c r="AO5" i="8"/>
  <c r="AN5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V54" i="8"/>
  <c r="V53" i="8"/>
  <c r="V52" i="8"/>
  <c r="V51" i="8"/>
  <c r="V50" i="8"/>
  <c r="V49" i="8"/>
  <c r="V48" i="8"/>
  <c r="V47" i="8"/>
  <c r="V46" i="8"/>
  <c r="V45" i="8"/>
  <c r="V44" i="8"/>
  <c r="V43" i="8"/>
  <c r="V42" i="8"/>
  <c r="V41" i="8"/>
  <c r="V40" i="8"/>
  <c r="V39" i="8"/>
  <c r="V38" i="8"/>
  <c r="V37" i="8"/>
  <c r="V36" i="8"/>
  <c r="V35" i="8"/>
  <c r="V34" i="8"/>
  <c r="V33" i="8"/>
  <c r="V32" i="8"/>
  <c r="V31" i="8"/>
  <c r="V30" i="8"/>
  <c r="V29" i="8"/>
  <c r="V28" i="8"/>
  <c r="V27" i="8"/>
  <c r="V26" i="8"/>
  <c r="V25" i="8"/>
  <c r="V24" i="8"/>
  <c r="V23" i="8"/>
  <c r="V22" i="8"/>
  <c r="V21" i="8"/>
  <c r="V20" i="8"/>
  <c r="V19" i="8"/>
  <c r="V18" i="8"/>
  <c r="V17" i="8"/>
  <c r="V16" i="8"/>
  <c r="V15" i="8"/>
  <c r="V14" i="8"/>
  <c r="V13" i="8"/>
  <c r="V12" i="8"/>
  <c r="V11" i="8"/>
  <c r="V10" i="8"/>
  <c r="V9" i="8"/>
  <c r="V8" i="8"/>
  <c r="V7" i="8"/>
  <c r="V6" i="8"/>
  <c r="U54" i="8"/>
  <c r="U53" i="8"/>
  <c r="U52" i="8"/>
  <c r="U51" i="8"/>
  <c r="U50" i="8"/>
  <c r="U49" i="8"/>
  <c r="U48" i="8"/>
  <c r="U47" i="8"/>
  <c r="U46" i="8"/>
  <c r="U45" i="8"/>
  <c r="U44" i="8"/>
  <c r="U43" i="8"/>
  <c r="U42" i="8"/>
  <c r="U41" i="8"/>
  <c r="U40" i="8"/>
  <c r="U39" i="8"/>
  <c r="U38" i="8"/>
  <c r="U37" i="8"/>
  <c r="U36" i="8"/>
  <c r="U35" i="8"/>
  <c r="U34" i="8"/>
  <c r="U33" i="8"/>
  <c r="U32" i="8"/>
  <c r="U31" i="8"/>
  <c r="U30" i="8"/>
  <c r="U29" i="8"/>
  <c r="U28" i="8"/>
  <c r="U27" i="8"/>
  <c r="U26" i="8"/>
  <c r="U25" i="8"/>
  <c r="U24" i="8"/>
  <c r="U23" i="8"/>
  <c r="U22" i="8"/>
  <c r="U21" i="8"/>
  <c r="U20" i="8"/>
  <c r="U19" i="8"/>
  <c r="U18" i="8"/>
  <c r="U17" i="8"/>
  <c r="U16" i="8"/>
  <c r="U15" i="8"/>
  <c r="U14" i="8"/>
  <c r="U13" i="8"/>
  <c r="U12" i="8"/>
  <c r="U11" i="8"/>
  <c r="U10" i="8"/>
  <c r="U9" i="8"/>
  <c r="U8" i="8"/>
  <c r="U7" i="8"/>
  <c r="U6" i="8"/>
  <c r="T54" i="8"/>
  <c r="T53" i="8"/>
  <c r="T52" i="8"/>
  <c r="T51" i="8"/>
  <c r="T50" i="8"/>
  <c r="T49" i="8"/>
  <c r="T48" i="8"/>
  <c r="T47" i="8"/>
  <c r="T46" i="8"/>
  <c r="T45" i="8"/>
  <c r="T44" i="8"/>
  <c r="T43" i="8"/>
  <c r="T42" i="8"/>
  <c r="T41" i="8"/>
  <c r="T40" i="8"/>
  <c r="T39" i="8"/>
  <c r="T38" i="8"/>
  <c r="T37" i="8"/>
  <c r="T36" i="8"/>
  <c r="T35" i="8"/>
  <c r="T34" i="8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T9" i="8"/>
  <c r="T8" i="8"/>
  <c r="T7" i="8"/>
  <c r="T6" i="8"/>
  <c r="S54" i="8"/>
  <c r="S53" i="8"/>
  <c r="S52" i="8"/>
  <c r="S51" i="8"/>
  <c r="S50" i="8"/>
  <c r="S49" i="8"/>
  <c r="S48" i="8"/>
  <c r="S47" i="8"/>
  <c r="S46" i="8"/>
  <c r="S45" i="8"/>
  <c r="S44" i="8"/>
  <c r="S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Q54" i="8"/>
  <c r="Q53" i="8"/>
  <c r="Q52" i="8"/>
  <c r="Q51" i="8"/>
  <c r="Q50" i="8"/>
  <c r="Q49" i="8"/>
  <c r="Q48" i="8"/>
  <c r="Q47" i="8"/>
  <c r="Q46" i="8"/>
  <c r="Q45" i="8"/>
  <c r="Q44" i="8"/>
  <c r="Q43" i="8"/>
  <c r="Q42" i="8"/>
  <c r="Q41" i="8"/>
  <c r="Q40" i="8"/>
  <c r="Q3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Q6" i="8"/>
  <c r="R54" i="8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F5" i="8"/>
  <c r="D5" i="8"/>
  <c r="B5" i="8"/>
  <c r="K100" i="7"/>
  <c r="I100" i="7"/>
  <c r="J100" i="7"/>
  <c r="B38" i="7"/>
  <c r="B37" i="7"/>
  <c r="F166" i="7"/>
  <c r="AW5" i="8" s="1"/>
  <c r="E100" i="7"/>
  <c r="D100" i="7"/>
  <c r="B12" i="7"/>
  <c r="B4" i="7"/>
  <c r="A101" i="7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C100" i="7"/>
  <c r="B100" i="7"/>
  <c r="F150" i="7"/>
  <c r="AM5" i="8" s="1"/>
  <c r="F172" i="7" l="1"/>
  <c r="AX5" i="8" s="1"/>
</calcChain>
</file>

<file path=xl/sharedStrings.xml><?xml version="1.0" encoding="utf-8"?>
<sst xmlns="http://schemas.openxmlformats.org/spreadsheetml/2006/main" count="268" uniqueCount="198">
  <si>
    <t>記</t>
    <phoneticPr fontId="1"/>
  </si>
  <si>
    <t>申請日／Application date</t>
    <phoneticPr fontId="1"/>
  </si>
  <si>
    <t>職名／Job title</t>
    <rPh sb="0" eb="2">
      <t>ショクメイ</t>
    </rPh>
    <phoneticPr fontId="1"/>
  </si>
  <si>
    <t>小計／subtotal</t>
    <rPh sb="0" eb="2">
      <t>ショウケイ</t>
    </rPh>
    <phoneticPr fontId="1"/>
  </si>
  <si>
    <t>白地の枠に記入のこと</t>
    <rPh sb="0" eb="1">
      <t>シロ</t>
    </rPh>
    <rPh sb="1" eb="2">
      <t>ジ</t>
    </rPh>
    <rPh sb="3" eb="4">
      <t>ワク</t>
    </rPh>
    <rPh sb="5" eb="7">
      <t>キニュウ</t>
    </rPh>
    <phoneticPr fontId="1"/>
  </si>
  <si>
    <t>Fill in the white cell</t>
    <phoneticPr fontId="1"/>
  </si>
  <si>
    <t>　※記入欄が不足する場合は適宜行を追加してください。／Add columns accordingly</t>
    <phoneticPr fontId="1"/>
  </si>
  <si>
    <t>★Please Select／選んでください★</t>
    <phoneticPr fontId="1"/>
  </si>
  <si>
    <t>新規／New</t>
    <rPh sb="0" eb="2">
      <t>シンキ</t>
    </rPh>
    <phoneticPr fontId="1"/>
  </si>
  <si>
    <t>継続／Continued</t>
    <rPh sb="0" eb="2">
      <t>ケイゾク</t>
    </rPh>
    <phoneticPr fontId="1"/>
  </si>
  <si>
    <t>所属機関名／Affiliation Name</t>
    <rPh sb="4" eb="5">
      <t>メイ</t>
    </rPh>
    <phoneticPr fontId="1"/>
  </si>
  <si>
    <t>職名／Job Title</t>
    <rPh sb="0" eb="2">
      <t>ショクメイ</t>
    </rPh>
    <phoneticPr fontId="1"/>
  </si>
  <si>
    <t>Name（English）</t>
    <phoneticPr fontId="1"/>
  </si>
  <si>
    <t>共同研究集会</t>
    <rPh sb="0" eb="6">
      <t>キョウドウケンキュウシュウカイ</t>
    </rPh>
    <phoneticPr fontId="1"/>
  </si>
  <si>
    <t>はい／Yes</t>
    <phoneticPr fontId="1"/>
  </si>
  <si>
    <t>いいえ／No</t>
    <phoneticPr fontId="1"/>
  </si>
  <si>
    <t>メールアドレス／Email Address</t>
    <phoneticPr fontId="1"/>
  </si>
  <si>
    <t xml:space="preserve">部局名／Department </t>
    <phoneticPr fontId="1"/>
  </si>
  <si>
    <t>分担者／Collaborator</t>
    <rPh sb="0" eb="3">
      <t>ブンタンシャ</t>
    </rPh>
    <phoneticPr fontId="1"/>
  </si>
  <si>
    <t>代表者／Representative</t>
    <rPh sb="0" eb="3">
      <t>ダイヒョウシャ</t>
    </rPh>
    <phoneticPr fontId="1"/>
  </si>
  <si>
    <t>共同利用登録</t>
    <rPh sb="0" eb="6">
      <t>キョウドウリヨウトウロク</t>
    </rPh>
    <phoneticPr fontId="1"/>
  </si>
  <si>
    <t>一般研究１</t>
    <rPh sb="0" eb="4">
      <t>イッパンケンキュウ</t>
    </rPh>
    <phoneticPr fontId="1"/>
  </si>
  <si>
    <t>一般研究２</t>
    <rPh sb="0" eb="4">
      <t>イッパンケンキュウ</t>
    </rPh>
    <phoneticPr fontId="1"/>
  </si>
  <si>
    <t>重点型研究</t>
    <rPh sb="0" eb="3">
      <t>ジュウテンガタ</t>
    </rPh>
    <rPh sb="3" eb="5">
      <t>ケンキュウ</t>
    </rPh>
    <phoneticPr fontId="1"/>
  </si>
  <si>
    <t>a 予測制御グループ／Prediction and Control Group</t>
  </si>
  <si>
    <t>b 複雑構造モデリンググループ／Complex System Modeling Group</t>
  </si>
  <si>
    <t>c データ同化グループ／Data Assimilation Group</t>
  </si>
  <si>
    <t>d 調査科学グループ／Survey Science Group</t>
  </si>
  <si>
    <t>e 計量科学グループ／Metric Science Group</t>
  </si>
  <si>
    <t>f 構造探索グループ／Structure Exploration Group</t>
  </si>
  <si>
    <t>g 統計基礎数理グループ／Mathematical Statistics Group</t>
  </si>
  <si>
    <t>h 学習推論グループ／Learning and Inference Group</t>
  </si>
  <si>
    <t>i 数理最適化グループ／Mathematical Optimization Group</t>
  </si>
  <si>
    <t>j その他／Others</t>
  </si>
  <si>
    <t>1 統計数学分野／Statistical Mathematics</t>
  </si>
  <si>
    <t>2 情報科学分野／Information Science</t>
  </si>
  <si>
    <t>3 生物科学分野／Biological Science</t>
  </si>
  <si>
    <t>4 物理科学分野／Physical Science</t>
  </si>
  <si>
    <t>5 工学分野／Engineering</t>
  </si>
  <si>
    <t>6 人文科学分野／Human Science</t>
  </si>
  <si>
    <t>7 社会科学分野／Social Science</t>
  </si>
  <si>
    <t>8 環境科学分野／Environmental Science</t>
  </si>
  <si>
    <t>9 その他／Others</t>
  </si>
  <si>
    <t>統計数理研究所</t>
    <rPh sb="0" eb="7">
      <t>トウケイスウリケンキュウショ</t>
    </rPh>
    <phoneticPr fontId="1"/>
  </si>
  <si>
    <t>大学共同利用機関法人情報・システム研究機構　統計数理研究所長　殿</t>
    <rPh sb="22" eb="30">
      <t>トウケイスウリケンキュウショチョウ</t>
    </rPh>
    <phoneticPr fontId="1"/>
  </si>
  <si>
    <t>To: The Director, The Institute of Statistical Mathematics, Research Organization of Information and Systems</t>
    <phoneticPr fontId="1"/>
  </si>
  <si>
    <t>継続３年超の場合の理由／
reason for over 3 years</t>
    <rPh sb="0" eb="2">
      <t>ケイゾク</t>
    </rPh>
    <rPh sb="3" eb="5">
      <t>ネンチョウ</t>
    </rPh>
    <rPh sb="6" eb="8">
      <t>バアイ</t>
    </rPh>
    <rPh sb="9" eb="11">
      <t>リユウ</t>
    </rPh>
    <phoneticPr fontId="1"/>
  </si>
  <si>
    <t>部局名／Department</t>
    <rPh sb="0" eb="2">
      <t>ブキョク</t>
    </rPh>
    <rPh sb="2" eb="3">
      <t>メイ</t>
    </rPh>
    <phoneticPr fontId="1"/>
  </si>
  <si>
    <t>所属機関名／Affiliation Name</t>
    <rPh sb="0" eb="2">
      <t>ショゾク</t>
    </rPh>
    <rPh sb="2" eb="4">
      <t>キカン</t>
    </rPh>
    <rPh sb="4" eb="5">
      <t>メイ</t>
    </rPh>
    <phoneticPr fontId="1"/>
  </si>
  <si>
    <t>モデリング研究系／Department of Statistical Modeling</t>
  </si>
  <si>
    <t>データ科学研究系／Department of Statistical Data Science</t>
  </si>
  <si>
    <t>数理・推論研究系／Department of Statistical Inference and Mathematics</t>
  </si>
  <si>
    <t>統計思考院／School of Statistical Thinking</t>
    <rPh sb="0" eb="36">
      <t>ショチョウメイヨキョウジュ</t>
    </rPh>
    <phoneticPr fontId="15"/>
  </si>
  <si>
    <t>その他／Others</t>
    <rPh sb="2" eb="3">
      <t>タ</t>
    </rPh>
    <phoneticPr fontId="15"/>
  </si>
  <si>
    <t>　※性別・年齢・国籍については、文部科学省に報告が求められる基本属性となります。分かる範囲で回答してください。（個人を特定する形での報告は行いません）</t>
    <rPh sb="2" eb="4">
      <t>セイベツ</t>
    </rPh>
    <rPh sb="5" eb="7">
      <t>ネンレイ</t>
    </rPh>
    <rPh sb="8" eb="10">
      <t>コクセキ</t>
    </rPh>
    <rPh sb="40" eb="41">
      <t>ワ</t>
    </rPh>
    <rPh sb="43" eb="45">
      <t>ハンイ</t>
    </rPh>
    <rPh sb="46" eb="48">
      <t>カイトウ</t>
    </rPh>
    <rPh sb="56" eb="58">
      <t>コジン</t>
    </rPh>
    <rPh sb="59" eb="61">
      <t>トクテイ</t>
    </rPh>
    <rPh sb="63" eb="64">
      <t>カタチ</t>
    </rPh>
    <rPh sb="66" eb="68">
      <t>ホウコク</t>
    </rPh>
    <rPh sb="69" eb="70">
      <t>オコナ</t>
    </rPh>
    <phoneticPr fontId="15"/>
  </si>
  <si>
    <t>金額／Total</t>
    <phoneticPr fontId="1"/>
  </si>
  <si>
    <t>特別研究費／Special Expenses</t>
    <rPh sb="0" eb="2">
      <t>トクベツ</t>
    </rPh>
    <phoneticPr fontId="1"/>
  </si>
  <si>
    <r>
      <t xml:space="preserve">旅費の内容
</t>
    </r>
    <r>
      <rPr>
        <sz val="10"/>
        <color rgb="FFFF0000"/>
        <rFont val="Meiryo UI"/>
        <family val="3"/>
        <charset val="128"/>
      </rPr>
      <t>※旅費申請が必要な場合のみ
経路・回数等を記載</t>
    </r>
    <rPh sb="0" eb="2">
      <t>リョヒ</t>
    </rPh>
    <rPh sb="3" eb="5">
      <t>ナイヨウ</t>
    </rPh>
    <rPh sb="7" eb="11">
      <t>リョヒシンセイ</t>
    </rPh>
    <rPh sb="12" eb="14">
      <t>ヒツヨウ</t>
    </rPh>
    <rPh sb="15" eb="17">
      <t>バアイ</t>
    </rPh>
    <rPh sb="20" eb="22">
      <t>ケイロ</t>
    </rPh>
    <rPh sb="23" eb="25">
      <t>カイスウ</t>
    </rPh>
    <rPh sb="25" eb="26">
      <t>トウ</t>
    </rPh>
    <rPh sb="27" eb="29">
      <t>キサイ</t>
    </rPh>
    <phoneticPr fontId="1"/>
  </si>
  <si>
    <t>女性</t>
    <rPh sb="0" eb="2">
      <t>ジョセイ</t>
    </rPh>
    <phoneticPr fontId="30"/>
  </si>
  <si>
    <t>男性</t>
    <rPh sb="0" eb="2">
      <t>ダンセイ</t>
    </rPh>
    <phoneticPr fontId="30"/>
  </si>
  <si>
    <t>回答しない</t>
    <rPh sb="0" eb="2">
      <t>カイトウ</t>
    </rPh>
    <phoneticPr fontId="30"/>
  </si>
  <si>
    <t>申請者（研究代表者）／Name of the Applicant</t>
    <phoneticPr fontId="1"/>
  </si>
  <si>
    <t>研究参加者・所要経費／Research participant・Budget Request</t>
    <rPh sb="0" eb="5">
      <t>ケンキュウサンカシャ</t>
    </rPh>
    <rPh sb="6" eb="10">
      <t>ショヨウケイヒ</t>
    </rPh>
    <phoneticPr fontId="1"/>
  </si>
  <si>
    <t>　※記入欄が不足する場合は適宜行を追加してください。／Add columns accordingly</t>
  </si>
  <si>
    <t>使用する</t>
    <rPh sb="0" eb="2">
      <t>シヨウ</t>
    </rPh>
    <phoneticPr fontId="1"/>
  </si>
  <si>
    <t>使用しない</t>
    <rPh sb="0" eb="2">
      <t>シヨウ</t>
    </rPh>
    <phoneticPr fontId="1"/>
  </si>
  <si>
    <t>発行する</t>
    <rPh sb="0" eb="2">
      <t>ハッコウ</t>
    </rPh>
    <phoneticPr fontId="1"/>
  </si>
  <si>
    <t>発行しない</t>
    <rPh sb="0" eb="2">
      <t>ハッコウ</t>
    </rPh>
    <phoneticPr fontId="1"/>
  </si>
  <si>
    <t>Cooperative Use Registration</t>
  </si>
  <si>
    <t>General Cooperative Research 1</t>
  </si>
  <si>
    <t>General Cooperative Research 2</t>
  </si>
  <si>
    <t>Specially Promoted Research</t>
  </si>
  <si>
    <t>Cooperative Research Symposium</t>
  </si>
  <si>
    <t>研究目的・計画と所要経費との関係</t>
  </si>
  <si>
    <t>　※1　統数研の広報誌等の刊行物の送付を希望される場合のみ、勤務先住所を記入してください。</t>
    <rPh sb="4" eb="7">
      <t>トウスウケン</t>
    </rPh>
    <rPh sb="8" eb="10">
      <t>コウホウ</t>
    </rPh>
    <rPh sb="10" eb="11">
      <t>シ</t>
    </rPh>
    <rPh sb="11" eb="12">
      <t>トウ</t>
    </rPh>
    <rPh sb="13" eb="16">
      <t>カンコウブツ</t>
    </rPh>
    <rPh sb="17" eb="19">
      <t>ソウフ</t>
    </rPh>
    <rPh sb="20" eb="22">
      <t>キボウ</t>
    </rPh>
    <rPh sb="25" eb="27">
      <t>バアイ</t>
    </rPh>
    <rPh sb="30" eb="32">
      <t>キンム</t>
    </rPh>
    <rPh sb="32" eb="33">
      <t>サキ</t>
    </rPh>
    <rPh sb="33" eb="35">
      <t>ジュウショ</t>
    </rPh>
    <rPh sb="36" eb="38">
      <t>キニュウ</t>
    </rPh>
    <phoneticPr fontId="1"/>
  </si>
  <si>
    <t>所内受入教員</t>
    <rPh sb="0" eb="6">
      <t>ショナイウケイレキョウイン</t>
    </rPh>
    <phoneticPr fontId="30"/>
  </si>
  <si>
    <t>氏名／Name</t>
    <rPh sb="0" eb="2">
      <t>シメイ</t>
    </rPh>
    <phoneticPr fontId="30"/>
  </si>
  <si>
    <t>所属機関／Affiliation</t>
    <rPh sb="0" eb="4">
      <t>ショゾクキカン</t>
    </rPh>
    <phoneticPr fontId="30"/>
  </si>
  <si>
    <t>部局／Department</t>
    <rPh sb="0" eb="2">
      <t>ブキョク</t>
    </rPh>
    <phoneticPr fontId="30"/>
  </si>
  <si>
    <t>職名／Job title</t>
    <rPh sb="0" eb="2">
      <t>ショクメイ</t>
    </rPh>
    <phoneticPr fontId="30"/>
  </si>
  <si>
    <t>メールアドレス／E-mail</t>
  </si>
  <si>
    <r>
      <t xml:space="preserve">　 性別／ Gender
</t>
    </r>
    <r>
      <rPr>
        <sz val="10"/>
        <color rgb="FFFF0000"/>
        <rFont val="Meiryo UI"/>
        <family val="3"/>
        <charset val="128"/>
      </rPr>
      <t>※リストから選択</t>
    </r>
    <rPh sb="2" eb="4">
      <t>セイベツ</t>
    </rPh>
    <phoneticPr fontId="30"/>
  </si>
  <si>
    <t>年齢／Age</t>
    <rPh sb="0" eb="2">
      <t>ネンレイ</t>
    </rPh>
    <phoneticPr fontId="30"/>
  </si>
  <si>
    <r>
      <t xml:space="preserve">国籍／Country (or Region)
</t>
    </r>
    <r>
      <rPr>
        <sz val="9"/>
        <color rgb="FFFF0000"/>
        <rFont val="Meiryo UI"/>
        <family val="3"/>
        <charset val="128"/>
      </rPr>
      <t>※日本以外の場合に記載</t>
    </r>
    <rPh sb="0" eb="2">
      <t>コクセキ</t>
    </rPh>
    <rPh sb="24" eb="28">
      <t>ニホンイガイ</t>
    </rPh>
    <rPh sb="29" eb="31">
      <t>バアイ</t>
    </rPh>
    <rPh sb="32" eb="34">
      <t>キサイ</t>
    </rPh>
    <phoneticPr fontId="30"/>
  </si>
  <si>
    <t>スパコン利用</t>
    <rPh sb="4" eb="6">
      <t>リヨウ</t>
    </rPh>
    <phoneticPr fontId="30"/>
  </si>
  <si>
    <t>研究種別</t>
    <rPh sb="0" eb="4">
      <t>ケンキュウシュベツ</t>
    </rPh>
    <phoneticPr fontId="30"/>
  </si>
  <si>
    <t>課題番号</t>
    <rPh sb="0" eb="4">
      <t>カダイバンゴウ</t>
    </rPh>
    <phoneticPr fontId="30"/>
  </si>
  <si>
    <t>統計数理研究所所内分野</t>
    <rPh sb="0" eb="7">
      <t>トウケイスウリケンキュウショ</t>
    </rPh>
    <rPh sb="7" eb="11">
      <t>ショナイブンヤ</t>
    </rPh>
    <phoneticPr fontId="30"/>
  </si>
  <si>
    <t>主要研究分野分類</t>
    <rPh sb="0" eb="6">
      <t>シュヨウケンキュウブンヤ</t>
    </rPh>
    <rPh sb="6" eb="8">
      <t>ブンルイ</t>
    </rPh>
    <phoneticPr fontId="30"/>
  </si>
  <si>
    <t>重点テーマ名</t>
    <rPh sb="0" eb="2">
      <t>ジュウテン</t>
    </rPh>
    <rPh sb="5" eb="6">
      <t>メイ</t>
    </rPh>
    <phoneticPr fontId="30"/>
  </si>
  <si>
    <t>旅費金額</t>
    <rPh sb="0" eb="4">
      <t>リョヒキンガク</t>
    </rPh>
    <phoneticPr fontId="30"/>
  </si>
  <si>
    <t>勤務先郵便番号</t>
    <rPh sb="0" eb="7">
      <t>キンムサキユウビンバンゴウ</t>
    </rPh>
    <phoneticPr fontId="30"/>
  </si>
  <si>
    <t>勤務先住所</t>
    <rPh sb="0" eb="5">
      <t>キンムサキジュウショ</t>
    </rPh>
    <phoneticPr fontId="30"/>
  </si>
  <si>
    <t>新規／継続</t>
    <rPh sb="0" eb="2">
      <t>シンキ</t>
    </rPh>
    <rPh sb="3" eb="5">
      <t>ケイゾク</t>
    </rPh>
    <phoneticPr fontId="30"/>
  </si>
  <si>
    <t>研究初年度</t>
    <rPh sb="0" eb="5">
      <t>ケンキュウショネンド</t>
    </rPh>
    <phoneticPr fontId="31"/>
  </si>
  <si>
    <t>申請総額</t>
    <rPh sb="0" eb="4">
      <t>シンセイソウガク</t>
    </rPh>
    <phoneticPr fontId="31"/>
  </si>
  <si>
    <t>研究概要・目的</t>
    <rPh sb="0" eb="4">
      <t>ケンキュウガイヨウ</t>
    </rPh>
    <rPh sb="5" eb="7">
      <t>モクテキ</t>
    </rPh>
    <phoneticPr fontId="31"/>
  </si>
  <si>
    <t>研究計画</t>
    <rPh sb="0" eb="4">
      <t>ケンキュウケイカク</t>
    </rPh>
    <phoneticPr fontId="31"/>
  </si>
  <si>
    <t>研究経過・実績</t>
    <rPh sb="0" eb="4">
      <t>ケンキュウケイカ</t>
    </rPh>
    <rPh sb="5" eb="7">
      <t>ジッセキ</t>
    </rPh>
    <phoneticPr fontId="31"/>
  </si>
  <si>
    <t>課題名（和名）</t>
    <rPh sb="0" eb="3">
      <t>カダイメイ</t>
    </rPh>
    <rPh sb="4" eb="6">
      <t>ワメイ</t>
    </rPh>
    <phoneticPr fontId="30"/>
  </si>
  <si>
    <t>課題名（英名）</t>
    <rPh sb="0" eb="3">
      <t>カダイメイ</t>
    </rPh>
    <rPh sb="4" eb="6">
      <t>エイメイ</t>
    </rPh>
    <phoneticPr fontId="30"/>
  </si>
  <si>
    <t>旅費の内容</t>
    <rPh sb="0" eb="2">
      <t>リョヒ</t>
    </rPh>
    <rPh sb="3" eb="5">
      <t>ナイヨウ</t>
    </rPh>
    <phoneticPr fontId="31"/>
  </si>
  <si>
    <t>特別研究費1</t>
    <rPh sb="0" eb="5">
      <t>トクベツケンキュウヒ</t>
    </rPh>
    <phoneticPr fontId="31"/>
  </si>
  <si>
    <t>特別研究費2</t>
    <rPh sb="0" eb="5">
      <t>トクベツケンキュウヒ</t>
    </rPh>
    <phoneticPr fontId="31"/>
  </si>
  <si>
    <t>特別研究費3</t>
    <rPh sb="0" eb="5">
      <t>トクベツケンキュウヒ</t>
    </rPh>
    <phoneticPr fontId="31"/>
  </si>
  <si>
    <t>特別研究費1金額</t>
    <rPh sb="0" eb="5">
      <t>トクベツケンキュウヒ</t>
    </rPh>
    <rPh sb="6" eb="8">
      <t>キンガク</t>
    </rPh>
    <phoneticPr fontId="31"/>
  </si>
  <si>
    <t>特別研究費2金額</t>
    <rPh sb="0" eb="5">
      <t>トクベツケンキュウヒ</t>
    </rPh>
    <rPh sb="6" eb="8">
      <t>キンガク</t>
    </rPh>
    <phoneticPr fontId="31"/>
  </si>
  <si>
    <t>特別研究費3金額</t>
    <rPh sb="0" eb="5">
      <t>トクベツケンキュウヒ</t>
    </rPh>
    <rPh sb="6" eb="8">
      <t>キンガク</t>
    </rPh>
    <phoneticPr fontId="31"/>
  </si>
  <si>
    <t>特別研究費小計</t>
    <rPh sb="0" eb="5">
      <t>トクベツケンキュウヒ</t>
    </rPh>
    <rPh sb="5" eb="7">
      <t>ショウケイ</t>
    </rPh>
    <phoneticPr fontId="31"/>
  </si>
  <si>
    <t>集会予定日</t>
    <rPh sb="0" eb="5">
      <t>シュウカイヨテイビ</t>
    </rPh>
    <phoneticPr fontId="31"/>
  </si>
  <si>
    <t>集会場所</t>
    <rPh sb="0" eb="4">
      <t>シュウカイバショ</t>
    </rPh>
    <phoneticPr fontId="31"/>
  </si>
  <si>
    <t>統数研でない理由</t>
    <rPh sb="0" eb="3">
      <t>トウスウケン</t>
    </rPh>
    <rPh sb="6" eb="8">
      <t>リユウ</t>
    </rPh>
    <phoneticPr fontId="31"/>
  </si>
  <si>
    <t>所属機関類別</t>
    <rPh sb="0" eb="4">
      <t>ショゾクキカン</t>
    </rPh>
    <rPh sb="4" eb="6">
      <t>ルイベツ</t>
    </rPh>
    <phoneticPr fontId="31"/>
  </si>
  <si>
    <t>　※特別研究費の申請は、共同研究の実施に直接必要な経費に限ります（申請上限：15万円）。</t>
    <phoneticPr fontId="1"/>
  </si>
  <si>
    <t>項目</t>
    <rPh sb="0" eb="2">
      <t>コウモク</t>
    </rPh>
    <phoneticPr fontId="1"/>
  </si>
  <si>
    <t>研究代表者</t>
  </si>
  <si>
    <t>3年超の理由</t>
    <rPh sb="1" eb="3">
      <t>ネンチョウ</t>
    </rPh>
    <rPh sb="4" eb="6">
      <t>リユウ</t>
    </rPh>
    <phoneticPr fontId="31"/>
  </si>
  <si>
    <t>受入教員部局</t>
    <rPh sb="0" eb="4">
      <t>ウケイレキョウイン</t>
    </rPh>
    <rPh sb="4" eb="6">
      <t>ブキョク</t>
    </rPh>
    <phoneticPr fontId="31"/>
  </si>
  <si>
    <t>円</t>
    <rPh sb="0" eb="1">
      <t>エン</t>
    </rPh>
    <phoneticPr fontId="1"/>
  </si>
  <si>
    <t>35歳以下</t>
    <rPh sb="2" eb="5">
      <t>サイイカ</t>
    </rPh>
    <phoneticPr fontId="30"/>
  </si>
  <si>
    <t>その他</t>
    <rPh sb="2" eb="3">
      <t>タ</t>
    </rPh>
    <phoneticPr fontId="30"/>
  </si>
  <si>
    <t>36歳～40歳未満</t>
    <rPh sb="2" eb="3">
      <t>サイ</t>
    </rPh>
    <rPh sb="6" eb="9">
      <t>サイミマン</t>
    </rPh>
    <phoneticPr fontId="30"/>
  </si>
  <si>
    <t>　※性別・年齢・国籍については、文部科学省に報告が求められる基本属性となります。（個人を特定する形での報告は行いません）</t>
    <rPh sb="2" eb="4">
      <t>セイベツ</t>
    </rPh>
    <rPh sb="5" eb="7">
      <t>ネンレイ</t>
    </rPh>
    <rPh sb="8" eb="10">
      <t>コクセキ</t>
    </rPh>
    <rPh sb="41" eb="43">
      <t>コジン</t>
    </rPh>
    <rPh sb="44" eb="46">
      <t>トクテイ</t>
    </rPh>
    <rPh sb="48" eb="49">
      <t>カタチ</t>
    </rPh>
    <rPh sb="51" eb="53">
      <t>ホウコク</t>
    </rPh>
    <rPh sb="54" eb="55">
      <t>オコナ</t>
    </rPh>
    <phoneticPr fontId="15"/>
  </si>
  <si>
    <t>申請日</t>
    <rPh sb="0" eb="3">
      <t>シンセイビ</t>
    </rPh>
    <phoneticPr fontId="31"/>
  </si>
  <si>
    <t>研究者区分</t>
    <rPh sb="0" eb="3">
      <t>ケンキュウシャ</t>
    </rPh>
    <rPh sb="3" eb="5">
      <t>クブン</t>
    </rPh>
    <phoneticPr fontId="31"/>
  </si>
  <si>
    <t>研究代表者</t>
    <rPh sb="0" eb="5">
      <t>ケンキュウダイヒョウシャ</t>
    </rPh>
    <phoneticPr fontId="31"/>
  </si>
  <si>
    <t>旅費小計</t>
    <rPh sb="0" eb="2">
      <t>リョヒ</t>
    </rPh>
    <rPh sb="2" eb="4">
      <t>ショウケイ</t>
    </rPh>
    <phoneticPr fontId="31"/>
  </si>
  <si>
    <t>申請ID</t>
    <rPh sb="0" eb="2">
      <t>シンセイ</t>
    </rPh>
    <phoneticPr fontId="31"/>
  </si>
  <si>
    <t>1 データサイエンスからみた統計数理科学と統計数理科学からみたデータサイエンス</t>
    <phoneticPr fontId="1"/>
  </si>
  <si>
    <t>2 安全・安心な社会を持続するための統計科学</t>
    <phoneticPr fontId="1"/>
  </si>
  <si>
    <t>氏名(カナ）／Name</t>
  </si>
  <si>
    <r>
      <t>　</t>
    </r>
    <r>
      <rPr>
        <sz val="10"/>
        <rFont val="Meiryo UI"/>
        <family val="3"/>
        <charset val="128"/>
      </rPr>
      <t>※所内受入教員については記載不要ですが、</t>
    </r>
    <r>
      <rPr>
        <u/>
        <sz val="10"/>
        <color rgb="FFFF0000"/>
        <rFont val="Meiryo UI"/>
        <family val="3"/>
        <charset val="128"/>
      </rPr>
      <t>所内受入教員が共同研究者も兼ねる場合は記載してください。</t>
    </r>
    <rPh sb="2" eb="4">
      <t>ショナイ</t>
    </rPh>
    <rPh sb="4" eb="6">
      <t>ウケイ</t>
    </rPh>
    <rPh sb="6" eb="8">
      <t>キョウイン</t>
    </rPh>
    <rPh sb="13" eb="17">
      <t>キサイフヨウ</t>
    </rPh>
    <rPh sb="21" eb="23">
      <t>ショナイ</t>
    </rPh>
    <rPh sb="23" eb="27">
      <t>ウケイレキョウイン</t>
    </rPh>
    <rPh sb="28" eb="33">
      <t>キョウドウケンキュウシャ</t>
    </rPh>
    <rPh sb="34" eb="35">
      <t>カ</t>
    </rPh>
    <rPh sb="37" eb="39">
      <t>バアイ</t>
    </rPh>
    <rPh sb="40" eb="42">
      <t>キサイ</t>
    </rPh>
    <phoneticPr fontId="15"/>
  </si>
  <si>
    <t>共同研究者</t>
    <rPh sb="0" eb="5">
      <t>キョウドウケンキュウシャ</t>
    </rPh>
    <phoneticPr fontId="31"/>
  </si>
  <si>
    <r>
      <t xml:space="preserve">郵便番号／Postal code </t>
    </r>
    <r>
      <rPr>
        <b/>
        <sz val="12"/>
        <color rgb="FFFF0000"/>
        <rFont val="Meiryo UI"/>
        <family val="3"/>
        <charset val="128"/>
      </rPr>
      <t>※1</t>
    </r>
    <rPh sb="0" eb="4">
      <t>ユウビンバンゴウ</t>
    </rPh>
    <phoneticPr fontId="1"/>
  </si>
  <si>
    <r>
      <rPr>
        <sz val="11"/>
        <color rgb="FF000000"/>
        <rFont val="Meiryo UI"/>
        <family val="3"/>
        <charset val="128"/>
      </rPr>
      <t>統計数理研究所内分野／ISM internal field</t>
    </r>
    <r>
      <rPr>
        <sz val="12"/>
        <color rgb="FF000000"/>
        <rFont val="Meiryo UI"/>
        <family val="3"/>
        <charset val="128"/>
      </rPr>
      <t xml:space="preserve">
</t>
    </r>
    <r>
      <rPr>
        <sz val="10"/>
        <color rgb="FFFF0000"/>
        <rFont val="Meiryo UI"/>
        <family val="3"/>
        <charset val="128"/>
      </rPr>
      <t>※リストから選択</t>
    </r>
    <rPh sb="0" eb="2">
      <t>トウケイ</t>
    </rPh>
    <rPh sb="2" eb="4">
      <t>スウリ</t>
    </rPh>
    <rPh sb="4" eb="7">
      <t>ケンキュウショ</t>
    </rPh>
    <rPh sb="7" eb="8">
      <t>ナイ</t>
    </rPh>
    <rPh sb="8" eb="10">
      <t>ブンヤ</t>
    </rPh>
    <rPh sb="36" eb="38">
      <t>センタク</t>
    </rPh>
    <phoneticPr fontId="1"/>
  </si>
  <si>
    <r>
      <t xml:space="preserve">所内受入教員名／
</t>
    </r>
    <r>
      <rPr>
        <sz val="10"/>
        <color rgb="FF000000"/>
        <rFont val="Meiryo UI"/>
        <family val="3"/>
        <charset val="128"/>
      </rPr>
      <t>Name of the ISM representative (the host)</t>
    </r>
    <rPh sb="0" eb="2">
      <t>ショナイ</t>
    </rPh>
    <rPh sb="6" eb="7">
      <t>メイ</t>
    </rPh>
    <phoneticPr fontId="1"/>
  </si>
  <si>
    <r>
      <rPr>
        <sz val="11"/>
        <color theme="1"/>
        <rFont val="Meiryo UI"/>
        <family val="3"/>
        <charset val="128"/>
      </rPr>
      <t xml:space="preserve">主要研究分野分類／
</t>
    </r>
    <r>
      <rPr>
        <sz val="10"/>
        <color theme="1"/>
        <rFont val="Meiryo UI"/>
        <family val="3"/>
        <charset val="128"/>
      </rPr>
      <t>Major research field classification</t>
    </r>
    <r>
      <rPr>
        <sz val="11"/>
        <color theme="1"/>
        <rFont val="Meiryo UI"/>
        <family val="3"/>
        <charset val="128"/>
      </rPr>
      <t xml:space="preserve">　
</t>
    </r>
    <r>
      <rPr>
        <sz val="10"/>
        <color rgb="FFFF0000"/>
        <rFont val="Meiryo UI"/>
        <family val="3"/>
        <charset val="128"/>
      </rPr>
      <t>※リストから選択</t>
    </r>
    <rPh sb="0" eb="2">
      <t>シュヨウ</t>
    </rPh>
    <rPh sb="2" eb="4">
      <t>ケンキュウ</t>
    </rPh>
    <rPh sb="4" eb="6">
      <t>ブンヤ</t>
    </rPh>
    <rPh sb="6" eb="8">
      <t>ブンルイ</t>
    </rPh>
    <rPh sb="53" eb="55">
      <t>センタク</t>
    </rPh>
    <phoneticPr fontId="1"/>
  </si>
  <si>
    <r>
      <rPr>
        <sz val="11"/>
        <color theme="1"/>
        <rFont val="Meiryo UI"/>
        <family val="3"/>
        <charset val="128"/>
      </rPr>
      <t xml:space="preserve"> 性別／ Gender</t>
    </r>
    <r>
      <rPr>
        <sz val="10"/>
        <color theme="1"/>
        <rFont val="Meiryo UI"/>
        <family val="3"/>
        <charset val="128"/>
      </rPr>
      <t xml:space="preserve">
</t>
    </r>
    <r>
      <rPr>
        <sz val="10"/>
        <color rgb="FFFF0000"/>
        <rFont val="Meiryo UI"/>
        <family val="3"/>
        <charset val="128"/>
      </rPr>
      <t>※リストから選択</t>
    </r>
    <phoneticPr fontId="1"/>
  </si>
  <si>
    <r>
      <t xml:space="preserve"> </t>
    </r>
    <r>
      <rPr>
        <sz val="11"/>
        <color theme="1"/>
        <rFont val="Meiryo UI"/>
        <family val="3"/>
        <charset val="128"/>
      </rPr>
      <t>年齢／Age</t>
    </r>
    <r>
      <rPr>
        <sz val="10"/>
        <color theme="1"/>
        <rFont val="Meiryo UI"/>
        <family val="3"/>
        <charset val="128"/>
      </rPr>
      <t xml:space="preserve">
</t>
    </r>
    <r>
      <rPr>
        <sz val="10"/>
        <color rgb="FFFF0000"/>
        <rFont val="Meiryo UI"/>
        <family val="3"/>
        <charset val="128"/>
      </rPr>
      <t>※リストから選択</t>
    </r>
    <rPh sb="14" eb="16">
      <t>センタク</t>
    </rPh>
    <phoneticPr fontId="1"/>
  </si>
  <si>
    <r>
      <rPr>
        <sz val="11"/>
        <color theme="1"/>
        <rFont val="Meiryo UI"/>
        <family val="3"/>
        <charset val="128"/>
      </rPr>
      <t>国籍／Country (or Region)</t>
    </r>
    <r>
      <rPr>
        <sz val="9"/>
        <color theme="1"/>
        <rFont val="Meiryo UI"/>
        <family val="3"/>
        <charset val="128"/>
      </rPr>
      <t xml:space="preserve">
</t>
    </r>
    <r>
      <rPr>
        <sz val="9"/>
        <color rgb="FFFF0000"/>
        <rFont val="Meiryo UI"/>
        <family val="3"/>
        <charset val="128"/>
      </rPr>
      <t>※日本以外の場合に記載</t>
    </r>
    <phoneticPr fontId="1"/>
  </si>
  <si>
    <r>
      <rPr>
        <sz val="11"/>
        <color rgb="FF000000"/>
        <rFont val="Meiryo UI"/>
        <family val="3"/>
        <charset val="128"/>
      </rPr>
      <t>部局名／Department</t>
    </r>
    <r>
      <rPr>
        <sz val="12"/>
        <color rgb="FF000000"/>
        <rFont val="Meiryo UI"/>
        <family val="3"/>
        <charset val="128"/>
      </rPr>
      <t xml:space="preserve">
</t>
    </r>
    <r>
      <rPr>
        <sz val="10"/>
        <color rgb="FFFF0000"/>
        <rFont val="Meiryo UI"/>
        <family val="3"/>
        <charset val="128"/>
      </rPr>
      <t>※リストから選択</t>
    </r>
    <rPh sb="0" eb="2">
      <t>ブキョク</t>
    </rPh>
    <rPh sb="2" eb="3">
      <t>メイ</t>
    </rPh>
    <rPh sb="21" eb="23">
      <t>センタク</t>
    </rPh>
    <phoneticPr fontId="21"/>
  </si>
  <si>
    <r>
      <rPr>
        <sz val="11"/>
        <color rgb="FF000000"/>
        <rFont val="Meiryo UI"/>
        <family val="3"/>
        <charset val="128"/>
      </rPr>
      <t>継続の場合　研究初年度（西暦）</t>
    </r>
    <r>
      <rPr>
        <sz val="12"/>
        <color rgb="FF000000"/>
        <rFont val="Meiryo UI"/>
        <family val="3"/>
        <charset val="128"/>
      </rPr>
      <t xml:space="preserve">
</t>
    </r>
    <r>
      <rPr>
        <sz val="10"/>
        <color rgb="FFFF0000"/>
        <rFont val="Meiryo UI"/>
        <family val="3"/>
        <charset val="128"/>
      </rPr>
      <t>※半角数字のみ</t>
    </r>
    <rPh sb="0" eb="2">
      <t>ケイゾク</t>
    </rPh>
    <rPh sb="3" eb="5">
      <t>バアイ</t>
    </rPh>
    <rPh sb="6" eb="11">
      <t>ケンキュウショネンド</t>
    </rPh>
    <rPh sb="12" eb="14">
      <t>セイレキ</t>
    </rPh>
    <rPh sb="17" eb="19">
      <t>ハンカク</t>
    </rPh>
    <rPh sb="19" eb="21">
      <t>スウジ</t>
    </rPh>
    <phoneticPr fontId="1"/>
  </si>
  <si>
    <t>氏名(English）／Name</t>
    <phoneticPr fontId="31"/>
  </si>
  <si>
    <t>国際機関／Foreign Organization</t>
    <phoneticPr fontId="1"/>
  </si>
  <si>
    <t>国立大学／National University</t>
    <phoneticPr fontId="1"/>
  </si>
  <si>
    <t>公立大学／Public University</t>
    <phoneticPr fontId="1"/>
  </si>
  <si>
    <t>私立大学／Private University</t>
    <phoneticPr fontId="1"/>
  </si>
  <si>
    <t>高等専門学校／Technical College</t>
    <phoneticPr fontId="1"/>
  </si>
  <si>
    <t>大学共同利用機関法人／Inter-University Research Institute Corporation</t>
    <phoneticPr fontId="1"/>
  </si>
  <si>
    <t>短期大学／Junior College</t>
    <phoneticPr fontId="1"/>
  </si>
  <si>
    <t>研究機関／Research Institute</t>
    <phoneticPr fontId="1"/>
  </si>
  <si>
    <t>国立研究開発法人／National Research and Development Agency</t>
    <phoneticPr fontId="1"/>
  </si>
  <si>
    <t>公益財団法人／Public Interest Incorporated Foundation</t>
    <phoneticPr fontId="1"/>
  </si>
  <si>
    <t>一般財団法人／General Incorporated Foundation</t>
    <phoneticPr fontId="1"/>
  </si>
  <si>
    <t>独立行政法人／Independent Administrative Institution</t>
    <phoneticPr fontId="1"/>
  </si>
  <si>
    <t>地方独立行政法人／Local Incorporated Administrative Agency</t>
    <phoneticPr fontId="1"/>
  </si>
  <si>
    <t>特定非営利活動法人／Nonprofit Organization</t>
    <phoneticPr fontId="1"/>
  </si>
  <si>
    <t>医療法人／Medical Corporation</t>
    <phoneticPr fontId="1"/>
  </si>
  <si>
    <t>その他／Other</t>
    <phoneticPr fontId="1"/>
  </si>
  <si>
    <t>（記入例／example）2023/12/10</t>
    <phoneticPr fontId="1"/>
  </si>
  <si>
    <t>国際共同研究集会</t>
    <rPh sb="0" eb="2">
      <t>コクサイ</t>
    </rPh>
    <rPh sb="2" eb="4">
      <t>キョウドウ</t>
    </rPh>
    <rPh sb="4" eb="6">
      <t>ケンキュウ</t>
    </rPh>
    <rPh sb="6" eb="8">
      <t>シュウカイ</t>
    </rPh>
    <phoneticPr fontId="1"/>
  </si>
  <si>
    <t>申請総額（所要見込総額）／Estimated Total Cost</t>
    <phoneticPr fontId="1"/>
  </si>
  <si>
    <t>　※「一般研究 2」、「重点型研究」、「共同研究集会」、「国際共同研究集会」については、基礎研究費（数万円程度）が配分されます。（申請の必要はありません）</t>
    <rPh sb="29" eb="35">
      <t>コクサイキョウドウケンキュウ</t>
    </rPh>
    <rPh sb="35" eb="37">
      <t>シュウカイ</t>
    </rPh>
    <phoneticPr fontId="1"/>
  </si>
  <si>
    <t>　※2行目以降に参加する共同研究者全員を記載してください。（大学院生、国外研究機関に所属する研究者、企業及び行政組織に所属する方等も含みます）</t>
    <rPh sb="3" eb="5">
      <t>ギョウメ</t>
    </rPh>
    <rPh sb="5" eb="7">
      <t>イコウ</t>
    </rPh>
    <rPh sb="8" eb="10">
      <t>サンカ</t>
    </rPh>
    <rPh sb="12" eb="14">
      <t>キョウドウ</t>
    </rPh>
    <phoneticPr fontId="1"/>
  </si>
  <si>
    <t xml:space="preserve"> メールアドレス／Email Address</t>
    <phoneticPr fontId="1"/>
  </si>
  <si>
    <r>
      <t xml:space="preserve"> 性別／ Gender
</t>
    </r>
    <r>
      <rPr>
        <sz val="10"/>
        <color rgb="FFFF0000"/>
        <rFont val="Meiryo UI"/>
        <family val="3"/>
        <charset val="128"/>
      </rPr>
      <t>※リストから選択</t>
    </r>
    <phoneticPr fontId="1"/>
  </si>
  <si>
    <r>
      <t xml:space="preserve">年齢／Age
</t>
    </r>
    <r>
      <rPr>
        <sz val="10"/>
        <color rgb="FFFF0000"/>
        <rFont val="Meiryo UI"/>
        <family val="3"/>
        <charset val="128"/>
      </rPr>
      <t>※リストから選択</t>
    </r>
    <phoneticPr fontId="1"/>
  </si>
  <si>
    <r>
      <t>国籍／</t>
    </r>
    <r>
      <rPr>
        <sz val="10"/>
        <color rgb="FF000000"/>
        <rFont val="Meiryo UI"/>
        <family val="3"/>
        <charset val="128"/>
      </rPr>
      <t>Country (or Region)</t>
    </r>
    <r>
      <rPr>
        <sz val="11"/>
        <color rgb="FF000000"/>
        <rFont val="Meiryo UI"/>
        <family val="3"/>
        <charset val="128"/>
      </rPr>
      <t xml:space="preserve">
</t>
    </r>
    <r>
      <rPr>
        <sz val="10"/>
        <color rgb="FFFF0000"/>
        <rFont val="Meiryo UI"/>
        <family val="3"/>
        <charset val="128"/>
      </rPr>
      <t>※日本以外の場合に記載</t>
    </r>
    <phoneticPr fontId="1"/>
  </si>
  <si>
    <r>
      <t xml:space="preserve"> ※</t>
    </r>
    <r>
      <rPr>
        <b/>
        <u/>
        <sz val="12"/>
        <color rgb="FFFF0000"/>
        <rFont val="Meiryo UI"/>
        <family val="3"/>
        <charset val="128"/>
      </rPr>
      <t>本人ならびに所属機関（大学院生の場合は担当指導教員）の当該共同研究への参加承諾を得たうえで記載してください。</t>
    </r>
    <r>
      <rPr>
        <sz val="10"/>
        <rFont val="Meiryo UI"/>
        <family val="3"/>
        <charset val="128"/>
      </rPr>
      <t>（共同研究者の承諾書の提出は不要です）</t>
    </r>
    <rPh sb="13" eb="17">
      <t>ダイガクインセイ</t>
    </rPh>
    <phoneticPr fontId="1"/>
  </si>
  <si>
    <t>International Cooperative Research Symposium</t>
    <phoneticPr fontId="1"/>
  </si>
  <si>
    <t>4 安全なデータ利活用を実現するプライバシー保護技術</t>
    <phoneticPr fontId="1"/>
  </si>
  <si>
    <r>
      <t>勤務先住所／Workplace Address　</t>
    </r>
    <r>
      <rPr>
        <sz val="12"/>
        <color rgb="FFFF0000"/>
        <rFont val="Meiryo UI"/>
        <family val="3"/>
        <charset val="128"/>
      </rPr>
      <t>※1</t>
    </r>
    <rPh sb="0" eb="5">
      <t>キンムサキジュウショ</t>
    </rPh>
    <phoneticPr fontId="1"/>
  </si>
  <si>
    <t>3 持続可能な開発目標（SDGs）のための高度な分析技術の活用</t>
    <phoneticPr fontId="1"/>
  </si>
  <si>
    <t>研究経過・実績（当該研究のこれまでの経過・実績等について具体的に記入）／Research progress</t>
    <rPh sb="0" eb="2">
      <t>ケンキュウ</t>
    </rPh>
    <rPh sb="2" eb="4">
      <t>ケイカ</t>
    </rPh>
    <rPh sb="5" eb="7">
      <t>ジッセキ</t>
    </rPh>
    <rPh sb="8" eb="12">
      <t>トウガイケンキュウ</t>
    </rPh>
    <rPh sb="18" eb="20">
      <t>ケイカ</t>
    </rPh>
    <rPh sb="21" eb="24">
      <t>ジッセキトウ</t>
    </rPh>
    <rPh sb="28" eb="31">
      <t>グタイテキ</t>
    </rPh>
    <rPh sb="32" eb="34">
      <t>キニュウ</t>
    </rPh>
    <phoneticPr fontId="1"/>
  </si>
  <si>
    <r>
      <t xml:space="preserve">研究目的・計画と所要経費との関係／
</t>
    </r>
    <r>
      <rPr>
        <sz val="10"/>
        <color rgb="FF000000"/>
        <rFont val="Meiryo UI"/>
        <family val="3"/>
        <charset val="128"/>
      </rPr>
      <t xml:space="preserve">Relationship between research purpose / plan and required expenses </t>
    </r>
    <r>
      <rPr>
        <sz val="12"/>
        <color rgb="FF000000"/>
        <rFont val="Meiryo UI"/>
        <family val="3"/>
        <charset val="128"/>
      </rPr>
      <t xml:space="preserve">
</t>
    </r>
    <r>
      <rPr>
        <sz val="10"/>
        <color rgb="FFFF0000"/>
        <rFont val="Meiryo UI"/>
        <family val="3"/>
        <charset val="128"/>
      </rPr>
      <t>※経費を申請する場合は必ず記載してください</t>
    </r>
    <rPh sb="0" eb="4">
      <t>ケンキュウモクテキ</t>
    </rPh>
    <rPh sb="5" eb="7">
      <t>ケイカク</t>
    </rPh>
    <rPh sb="8" eb="12">
      <t>ショヨウケイヒ</t>
    </rPh>
    <rPh sb="14" eb="16">
      <t>カンケイ</t>
    </rPh>
    <rPh sb="87" eb="89">
      <t>ケイヒ</t>
    </rPh>
    <rPh sb="90" eb="92">
      <t>シンセイ</t>
    </rPh>
    <rPh sb="94" eb="96">
      <t>バアイ</t>
    </rPh>
    <rPh sb="97" eb="98">
      <t>カナラ</t>
    </rPh>
    <rPh sb="99" eb="101">
      <t>キサイ</t>
    </rPh>
    <phoneticPr fontId="1"/>
  </si>
  <si>
    <r>
      <t>開催場所／</t>
    </r>
    <r>
      <rPr>
        <sz val="10"/>
        <color rgb="FF000000"/>
        <rFont val="Meiryo UI"/>
        <family val="3"/>
        <charset val="128"/>
      </rPr>
      <t>Venue</t>
    </r>
    <r>
      <rPr>
        <sz val="12"/>
        <color rgb="FF000000"/>
        <rFont val="Meiryo UI"/>
        <family val="3"/>
        <charset val="128"/>
      </rPr>
      <t xml:space="preserve">
</t>
    </r>
    <r>
      <rPr>
        <sz val="10"/>
        <color rgb="FFFF0000"/>
        <rFont val="Meiryo UI"/>
        <family val="3"/>
        <charset val="128"/>
      </rPr>
      <t>※原則として統計数理研究所</t>
    </r>
    <rPh sb="0" eb="4">
      <t>カイサイバショ</t>
    </rPh>
    <rPh sb="12" eb="14">
      <t>ゲンソク</t>
    </rPh>
    <rPh sb="17" eb="24">
      <t>トウケイスウリケンキュウショ</t>
    </rPh>
    <phoneticPr fontId="1"/>
  </si>
  <si>
    <t>備考／remarks</t>
    <rPh sb="0" eb="2">
      <t>ビコウ</t>
    </rPh>
    <phoneticPr fontId="1"/>
  </si>
  <si>
    <r>
      <t>開催予定日／</t>
    </r>
    <r>
      <rPr>
        <sz val="10"/>
        <color rgb="FF000000"/>
        <rFont val="Meiryo UI"/>
        <family val="3"/>
        <charset val="128"/>
      </rPr>
      <t>Dates</t>
    </r>
    <rPh sb="0" eb="5">
      <t>カイサイヨテイビ</t>
    </rPh>
    <phoneticPr fontId="1"/>
  </si>
  <si>
    <r>
      <t xml:space="preserve">開催場所が統計数理研究所ではない場合
その理由／
</t>
    </r>
    <r>
      <rPr>
        <sz val="10"/>
        <color rgb="FF000000"/>
        <rFont val="Meiryo UI"/>
        <family val="3"/>
        <charset val="128"/>
      </rPr>
      <t>Reason of why the venue is not in ISM</t>
    </r>
    <rPh sb="0" eb="4">
      <t>カイサイバショ</t>
    </rPh>
    <rPh sb="5" eb="12">
      <t>トウケイスウリケンキュウショ</t>
    </rPh>
    <rPh sb="16" eb="18">
      <t>バアイ</t>
    </rPh>
    <rPh sb="21" eb="23">
      <t>リユウ</t>
    </rPh>
    <phoneticPr fontId="1"/>
  </si>
  <si>
    <r>
      <t xml:space="preserve">申請旅費総額（円）
</t>
    </r>
    <r>
      <rPr>
        <sz val="10"/>
        <color rgb="FFFF0000"/>
        <rFont val="Meiryo UI"/>
        <family val="3"/>
        <charset val="128"/>
      </rPr>
      <t>※旅費申請が
必要な場合
（半角数字）</t>
    </r>
    <rPh sb="0" eb="2">
      <t>シンセイ</t>
    </rPh>
    <rPh sb="2" eb="4">
      <t>リョヒ</t>
    </rPh>
    <rPh sb="4" eb="6">
      <t>ソウガク</t>
    </rPh>
    <rPh sb="7" eb="8">
      <t>エン</t>
    </rPh>
    <rPh sb="11" eb="15">
      <t>リョヒシンセイ</t>
    </rPh>
    <rPh sb="17" eb="19">
      <t>ヒツヨウ</t>
    </rPh>
    <rPh sb="20" eb="22">
      <t>バアイ</t>
    </rPh>
    <rPh sb="24" eb="28">
      <t>ハンカクスウジ</t>
    </rPh>
    <phoneticPr fontId="1"/>
  </si>
  <si>
    <r>
      <t xml:space="preserve">申請金額（円）
</t>
    </r>
    <r>
      <rPr>
        <sz val="10"/>
        <color rgb="FFFF0000"/>
        <rFont val="Meiryo UI"/>
        <family val="3"/>
        <charset val="128"/>
      </rPr>
      <t>※半角数字</t>
    </r>
    <rPh sb="0" eb="4">
      <t>シンセイキンガク</t>
    </rPh>
    <rPh sb="5" eb="6">
      <t>エン</t>
    </rPh>
    <rPh sb="9" eb="13">
      <t>ハンカクスウジ</t>
    </rPh>
    <phoneticPr fontId="1"/>
  </si>
  <si>
    <t>https://www.ism.ac.jp/souran/index_j.html</t>
    <phoneticPr fontId="1"/>
  </si>
  <si>
    <t>　※「一般研究２」、「重点型研究」、「共同研究集会」、「国際共同研究集会」については、所内受入教員を統数研教員（所長・教授・准教授・助教）の中から指定してください。</t>
    <rPh sb="3" eb="7">
      <t>イッパンケンキュウ</t>
    </rPh>
    <rPh sb="11" eb="14">
      <t>ジュウテンガタ</t>
    </rPh>
    <rPh sb="14" eb="16">
      <t>ケンキュウ</t>
    </rPh>
    <rPh sb="19" eb="25">
      <t>キョウドウケンキュウシュウカイ</t>
    </rPh>
    <rPh sb="28" eb="32">
      <t>コクサイキョウドウ</t>
    </rPh>
    <rPh sb="32" eb="34">
      <t>ケンキュウ</t>
    </rPh>
    <rPh sb="34" eb="36">
      <t>シュウカイ</t>
    </rPh>
    <rPh sb="43" eb="49">
      <t>ショナイウケイレキョウイン</t>
    </rPh>
    <phoneticPr fontId="1"/>
  </si>
  <si>
    <t>参考：研究者総覧</t>
    <rPh sb="0" eb="2">
      <t>サンコウ</t>
    </rPh>
    <rPh sb="3" eb="6">
      <t>ケンキュウシャ</t>
    </rPh>
    <rPh sb="6" eb="8">
      <t>ソウラン</t>
    </rPh>
    <phoneticPr fontId="1"/>
  </si>
  <si>
    <t>　※経費の詳細・申請にあたっては、公募案内P.18に記載の「Ⅲ 経費」を確認してください。</t>
    <rPh sb="2" eb="4">
      <t>ケイヒ</t>
    </rPh>
    <rPh sb="5" eb="7">
      <t>ショウサイ</t>
    </rPh>
    <rPh sb="8" eb="10">
      <t>シンセイ</t>
    </rPh>
    <phoneticPr fontId="1"/>
  </si>
  <si>
    <r>
      <t xml:space="preserve">所属機関類別／Affiliation Type
</t>
    </r>
    <r>
      <rPr>
        <sz val="10"/>
        <color rgb="FFFF0000"/>
        <rFont val="Meiryo UI"/>
        <family val="3"/>
        <charset val="128"/>
      </rPr>
      <t>※リストから選択</t>
    </r>
    <phoneticPr fontId="1"/>
  </si>
  <si>
    <r>
      <t xml:space="preserve">重点テーマ名／Priority theme
</t>
    </r>
    <r>
      <rPr>
        <sz val="10"/>
        <color rgb="FFFF0000"/>
        <rFont val="Meiryo UI"/>
        <family val="3"/>
        <charset val="128"/>
      </rPr>
      <t>※リストから選択</t>
    </r>
    <rPh sb="0" eb="2">
      <t>ジュウテン</t>
    </rPh>
    <rPh sb="5" eb="6">
      <t>メイ</t>
    </rPh>
    <phoneticPr fontId="1"/>
  </si>
  <si>
    <r>
      <t xml:space="preserve">新規・New／継続・Continued
</t>
    </r>
    <r>
      <rPr>
        <sz val="10"/>
        <color rgb="FFFF0000"/>
        <rFont val="Meiryo UI"/>
        <family val="3"/>
        <charset val="128"/>
      </rPr>
      <t>※リストから選択</t>
    </r>
    <r>
      <rPr>
        <sz val="11"/>
        <color rgb="FF000000"/>
        <rFont val="Meiryo UI"/>
        <family val="3"/>
        <charset val="128"/>
      </rPr>
      <t>　</t>
    </r>
    <rPh sb="7" eb="9">
      <t>ケイゾク</t>
    </rPh>
    <phoneticPr fontId="1"/>
  </si>
  <si>
    <t>特別研究費1備考</t>
    <rPh sb="0" eb="5">
      <t>トクベツケンキュウヒ</t>
    </rPh>
    <rPh sb="6" eb="8">
      <t>ビコウ</t>
    </rPh>
    <phoneticPr fontId="31"/>
  </si>
  <si>
    <t>特別研究費2備考</t>
    <rPh sb="0" eb="5">
      <t>トクベツケンキュウヒ</t>
    </rPh>
    <rPh sb="6" eb="8">
      <t>ビコウ</t>
    </rPh>
    <phoneticPr fontId="31"/>
  </si>
  <si>
    <t>特別研究費3備考</t>
    <rPh sb="0" eb="5">
      <t>トクベツケンキュウヒ</t>
    </rPh>
    <rPh sb="6" eb="8">
      <t>ビコウ</t>
    </rPh>
    <phoneticPr fontId="31"/>
  </si>
  <si>
    <t>★Please Select／選んでください★</t>
  </si>
  <si>
    <t>例　○○大学ー統数研　1泊2日×２</t>
    <phoneticPr fontId="1"/>
  </si>
  <si>
    <r>
      <t xml:space="preserve">氏名（Japanese）
</t>
    </r>
    <r>
      <rPr>
        <sz val="10"/>
        <color rgb="FFFF0000"/>
        <rFont val="Meiryo UI"/>
        <family val="3"/>
        <charset val="128"/>
      </rPr>
      <t>※姓と名の間は一マス空ける</t>
    </r>
    <rPh sb="14" eb="15">
      <t>セイ</t>
    </rPh>
    <rPh sb="16" eb="17">
      <t>メイ</t>
    </rPh>
    <rPh sb="18" eb="19">
      <t>アイダ</t>
    </rPh>
    <rPh sb="20" eb="21">
      <t>ヒト</t>
    </rPh>
    <rPh sb="23" eb="24">
      <t>ア</t>
    </rPh>
    <phoneticPr fontId="1"/>
  </si>
  <si>
    <r>
      <t xml:space="preserve">フリガナ
</t>
    </r>
    <r>
      <rPr>
        <sz val="10"/>
        <color rgb="FFFF0000"/>
        <rFont val="Meiryo UI"/>
        <family val="3"/>
        <charset val="128"/>
      </rPr>
      <t>※姓と名の間は一マス空ける</t>
    </r>
    <rPh sb="6" eb="7">
      <t>セイ</t>
    </rPh>
    <rPh sb="8" eb="9">
      <t>メイ</t>
    </rPh>
    <rPh sb="10" eb="11">
      <t>アイダ</t>
    </rPh>
    <rPh sb="12" eb="13">
      <t>ヒト</t>
    </rPh>
    <rPh sb="15" eb="16">
      <t>ア</t>
    </rPh>
    <phoneticPr fontId="1"/>
  </si>
  <si>
    <r>
      <t xml:space="preserve">氏名／Name
</t>
    </r>
    <r>
      <rPr>
        <sz val="10"/>
        <color rgb="FFFF0000"/>
        <rFont val="Meiryo UI"/>
        <family val="3"/>
        <charset val="128"/>
      </rPr>
      <t>※姓と名の間は一マス空ける</t>
    </r>
    <rPh sb="0" eb="2">
      <t>シメイ</t>
    </rPh>
    <rPh sb="18" eb="19">
      <t>ア</t>
    </rPh>
    <phoneticPr fontId="1"/>
  </si>
  <si>
    <r>
      <t>申請研究種別　</t>
    </r>
    <r>
      <rPr>
        <b/>
        <sz val="12"/>
        <color rgb="FFFF0000"/>
        <rFont val="Meiryo UI"/>
        <family val="3"/>
        <charset val="128"/>
      </rPr>
      <t>★Please Select first／最初に研究種別をリストから選んでください★（リスト選択後、網掛けとなる部分の記載は不要です）</t>
    </r>
    <rPh sb="0" eb="6">
      <t>シンセイケンキュウシュベツ</t>
    </rPh>
    <rPh sb="53" eb="56">
      <t>センタクゴ</t>
    </rPh>
    <rPh sb="57" eb="59">
      <t>アミカ</t>
    </rPh>
    <rPh sb="63" eb="65">
      <t>ブブン</t>
    </rPh>
    <rPh sb="66" eb="68">
      <t>キサイ</t>
    </rPh>
    <rPh sb="69" eb="71">
      <t>フヨウ</t>
    </rPh>
    <phoneticPr fontId="1"/>
  </si>
  <si>
    <r>
      <rPr>
        <sz val="11"/>
        <color rgb="FF000000"/>
        <rFont val="Meiryo UI"/>
        <family val="3"/>
        <charset val="128"/>
      </rPr>
      <t>電子計算機</t>
    </r>
    <r>
      <rPr>
        <sz val="10"/>
        <color rgb="FF000000"/>
        <rFont val="Meiryo UI"/>
        <family val="3"/>
        <charset val="128"/>
      </rPr>
      <t>（統計科学スーパーコンピュータシステム、共用クラウド計算システム等）</t>
    </r>
    <r>
      <rPr>
        <sz val="11"/>
        <color rgb="FF000000"/>
        <rFont val="Meiryo UI"/>
        <family val="3"/>
        <charset val="128"/>
      </rPr>
      <t>／</t>
    </r>
    <r>
      <rPr>
        <sz val="10"/>
        <color rgb="FF000000"/>
        <rFont val="Meiryo UI"/>
        <family val="3"/>
        <charset val="128"/>
      </rPr>
      <t>computer system</t>
    </r>
    <r>
      <rPr>
        <sz val="12"/>
        <color rgb="FF000000"/>
        <rFont val="Meiryo UI"/>
        <family val="3"/>
        <charset val="128"/>
      </rPr>
      <t xml:space="preserve">
</t>
    </r>
    <r>
      <rPr>
        <sz val="10"/>
        <color rgb="FFFF0000"/>
        <rFont val="Meiryo UI"/>
        <family val="3"/>
        <charset val="128"/>
      </rPr>
      <t>※リストから選択</t>
    </r>
    <rPh sb="0" eb="5">
      <t>デンシケイサンキ</t>
    </rPh>
    <rPh sb="6" eb="10">
      <t>トウケイカガク</t>
    </rPh>
    <rPh sb="25" eb="27">
      <t>キョウヨウ</t>
    </rPh>
    <rPh sb="31" eb="33">
      <t>ケイサン</t>
    </rPh>
    <rPh sb="37" eb="38">
      <t>トウ</t>
    </rPh>
    <rPh sb="62" eb="64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</si>
</sst>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  <scheme val="maj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sz val="11"/>
      <color rgb="FF9C5700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sz val="14"/>
      <color rgb="FFFF0000"/>
      <name val="Meiryo UI"/>
      <family val="3"/>
      <charset val="128"/>
    </font>
    <font>
      <u/>
      <sz val="10"/>
      <color rgb="FFFF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2"/>
      <name val="Meiryo UI"/>
      <family val="3"/>
      <charset val="128"/>
    </font>
    <font>
      <b/>
      <sz val="16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u/>
      <sz val="12"/>
      <color rgb="FFFF0000"/>
      <name val="Meiryo UI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Gray">
        <bgColor theme="8" tint="0.79998168889431442"/>
      </patternFill>
    </fill>
    <fill>
      <patternFill patternType="darkGray"/>
    </fill>
    <fill>
      <patternFill patternType="darkGray">
        <bgColor theme="8" tint="0.79992065187536243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indexed="64"/>
      </left>
      <right/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indexed="64"/>
      </right>
      <top style="medium">
        <color rgb="FFFF0000"/>
      </top>
      <bottom/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 style="medium">
        <color indexed="64"/>
      </right>
      <top style="medium">
        <color rgb="FFFF0000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Dashed">
        <color auto="1"/>
      </top>
      <bottom/>
      <diagonal/>
    </border>
    <border>
      <left/>
      <right style="thin">
        <color indexed="64"/>
      </right>
      <top style="medium">
        <color rgb="FFFF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medium">
        <color indexed="64"/>
      </bottom>
      <diagonal/>
    </border>
    <border>
      <left style="thin">
        <color auto="1"/>
      </left>
      <right style="medium">
        <color rgb="FFFF0000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FF0000"/>
      </right>
      <top style="medium">
        <color auto="1"/>
      </top>
      <bottom/>
      <diagonal/>
    </border>
    <border>
      <left style="medium">
        <color rgb="FFFF0000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FF0000"/>
      </right>
      <top/>
      <bottom style="medium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auto="1"/>
      </bottom>
      <diagonal/>
    </border>
    <border>
      <left/>
      <right/>
      <top style="medium">
        <color rgb="FFFF0000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rgb="FFFF0000"/>
      </top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/>
      <diagonal/>
    </border>
    <border>
      <left style="medium">
        <color rgb="FFFF0000"/>
      </left>
      <right style="medium">
        <color indexed="64"/>
      </right>
      <top/>
      <bottom/>
      <diagonal/>
    </border>
    <border>
      <left style="medium">
        <color rgb="FFFF0000"/>
      </left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/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rgb="FFFF0000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medium">
        <color rgb="FFFF0000"/>
      </right>
      <top style="double">
        <color auto="1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dotted">
        <color auto="1"/>
      </bottom>
      <diagonal/>
    </border>
    <border>
      <left style="medium">
        <color rgb="FFFF0000"/>
      </left>
      <right style="medium">
        <color rgb="FFFF0000"/>
      </right>
      <top style="dotted">
        <color auto="1"/>
      </top>
      <bottom style="medium">
        <color rgb="FFFF0000"/>
      </bottom>
      <diagonal/>
    </border>
    <border>
      <left/>
      <right style="medium">
        <color rgb="FFFF0000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" fillId="8" borderId="25" applyNumberFormat="0" applyFont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18" applyNumberFormat="0" applyFill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5" borderId="21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33" borderId="0" xfId="0" applyFont="1" applyFill="1">
      <alignment vertical="center"/>
    </xf>
    <xf numFmtId="0" fontId="21" fillId="33" borderId="0" xfId="0" applyFont="1" applyFill="1" applyAlignment="1">
      <alignment horizontal="left" vertical="center" indent="1"/>
    </xf>
    <xf numFmtId="0" fontId="20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20" fillId="33" borderId="0" xfId="0" applyFont="1" applyFill="1" applyAlignment="1">
      <alignment horizontal="right" vertical="center"/>
    </xf>
    <xf numFmtId="14" fontId="22" fillId="33" borderId="0" xfId="0" applyNumberFormat="1" applyFont="1" applyFill="1" applyAlignment="1">
      <alignment horizontal="center" vertical="center"/>
    </xf>
    <xf numFmtId="0" fontId="21" fillId="33" borderId="0" xfId="0" applyFont="1" applyFill="1">
      <alignment vertical="center"/>
    </xf>
    <xf numFmtId="0" fontId="22" fillId="33" borderId="0" xfId="0" applyFont="1" applyFill="1">
      <alignment vertical="center"/>
    </xf>
    <xf numFmtId="0" fontId="2" fillId="33" borderId="0" xfId="0" applyFont="1" applyFill="1" applyAlignment="1">
      <alignment horizontal="left" vertical="center" wrapText="1"/>
    </xf>
    <xf numFmtId="176" fontId="2" fillId="33" borderId="0" xfId="0" applyNumberFormat="1" applyFont="1" applyFill="1" applyAlignment="1">
      <alignment vertical="center" wrapText="1"/>
    </xf>
    <xf numFmtId="0" fontId="2" fillId="33" borderId="0" xfId="0" applyFont="1" applyFill="1">
      <alignment vertical="center"/>
    </xf>
    <xf numFmtId="176" fontId="2" fillId="33" borderId="0" xfId="0" applyNumberFormat="1" applyFont="1" applyFill="1">
      <alignment vertical="center"/>
    </xf>
    <xf numFmtId="176" fontId="20" fillId="33" borderId="0" xfId="0" applyNumberFormat="1" applyFont="1" applyFill="1">
      <alignment vertical="center"/>
    </xf>
    <xf numFmtId="0" fontId="23" fillId="33" borderId="0" xfId="0" applyFont="1" applyFill="1">
      <alignment vertical="center"/>
    </xf>
    <xf numFmtId="0" fontId="23" fillId="0" borderId="0" xfId="0" applyFont="1">
      <alignment vertical="center"/>
    </xf>
    <xf numFmtId="0" fontId="0" fillId="35" borderId="0" xfId="0" applyFill="1">
      <alignment vertical="center"/>
    </xf>
    <xf numFmtId="0" fontId="20" fillId="33" borderId="7" xfId="0" applyFont="1" applyFill="1" applyBorder="1">
      <alignment vertical="center"/>
    </xf>
    <xf numFmtId="0" fontId="20" fillId="33" borderId="7" xfId="0" applyFont="1" applyFill="1" applyBorder="1" applyAlignment="1">
      <alignment horizontal="center" vertical="center"/>
    </xf>
    <xf numFmtId="0" fontId="23" fillId="33" borderId="7" xfId="0" applyFont="1" applyFill="1" applyBorder="1">
      <alignment vertical="center"/>
    </xf>
    <xf numFmtId="14" fontId="22" fillId="33" borderId="0" xfId="0" applyNumberFormat="1" applyFont="1" applyFill="1">
      <alignment vertical="center"/>
    </xf>
    <xf numFmtId="0" fontId="2" fillId="33" borderId="0" xfId="0" applyFont="1" applyFill="1" applyAlignment="1">
      <alignment vertical="top" wrapText="1"/>
    </xf>
    <xf numFmtId="0" fontId="21" fillId="33" borderId="63" xfId="0" applyFont="1" applyFill="1" applyBorder="1" applyAlignment="1">
      <alignment horizontal="justify" vertical="center"/>
    </xf>
    <xf numFmtId="0" fontId="25" fillId="33" borderId="0" xfId="0" applyFont="1" applyFill="1" applyAlignment="1">
      <alignment horizontal="center" vertical="center"/>
    </xf>
    <xf numFmtId="0" fontId="26" fillId="33" borderId="0" xfId="0" applyFont="1" applyFill="1" applyAlignment="1">
      <alignment horizontal="center" vertical="center"/>
    </xf>
    <xf numFmtId="0" fontId="27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vertical="center" wrapText="1"/>
    </xf>
    <xf numFmtId="0" fontId="24" fillId="33" borderId="0" xfId="0" applyFont="1" applyFill="1">
      <alignment vertical="center"/>
    </xf>
    <xf numFmtId="0" fontId="20" fillId="34" borderId="35" xfId="0" applyFont="1" applyFill="1" applyBorder="1" applyAlignment="1">
      <alignment horizontal="center" vertical="center" wrapText="1"/>
    </xf>
    <xf numFmtId="49" fontId="2" fillId="33" borderId="0" xfId="0" applyNumberFormat="1" applyFont="1" applyFill="1" applyAlignment="1">
      <alignment vertical="top" wrapText="1"/>
    </xf>
    <xf numFmtId="14" fontId="21" fillId="33" borderId="0" xfId="0" applyNumberFormat="1" applyFont="1" applyFill="1" applyAlignment="1">
      <alignment horizontal="center" vertical="center"/>
    </xf>
    <xf numFmtId="0" fontId="23" fillId="34" borderId="66" xfId="0" applyFont="1" applyFill="1" applyBorder="1" applyAlignment="1">
      <alignment horizontal="center" vertical="center" wrapText="1"/>
    </xf>
    <xf numFmtId="0" fontId="25" fillId="33" borderId="0" xfId="0" applyFont="1" applyFill="1">
      <alignment vertical="center"/>
    </xf>
    <xf numFmtId="14" fontId="21" fillId="33" borderId="0" xfId="0" applyNumberFormat="1" applyFont="1" applyFill="1" applyAlignment="1">
      <alignment horizontal="center" vertical="center" wrapText="1"/>
    </xf>
    <xf numFmtId="0" fontId="29" fillId="33" borderId="0" xfId="0" applyFont="1" applyFill="1">
      <alignment vertical="center"/>
    </xf>
    <xf numFmtId="0" fontId="20" fillId="33" borderId="0" xfId="0" applyFont="1" applyFill="1" applyProtection="1">
      <alignment vertical="center"/>
      <protection locked="0"/>
    </xf>
    <xf numFmtId="0" fontId="23" fillId="33" borderId="0" xfId="0" applyFont="1" applyFill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14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2" fillId="33" borderId="0" xfId="0" applyFont="1" applyFill="1" applyAlignment="1">
      <alignment vertical="center" wrapText="1"/>
    </xf>
    <xf numFmtId="0" fontId="2" fillId="33" borderId="84" xfId="0" applyFont="1" applyFill="1" applyBorder="1" applyAlignment="1">
      <alignment vertical="center" wrapText="1"/>
    </xf>
    <xf numFmtId="0" fontId="33" fillId="33" borderId="0" xfId="0" applyFont="1" applyFill="1">
      <alignment vertical="center"/>
    </xf>
    <xf numFmtId="49" fontId="21" fillId="33" borderId="0" xfId="0" applyNumberFormat="1" applyFont="1" applyFill="1" applyAlignment="1">
      <alignment horizontal="center" vertical="center"/>
    </xf>
    <xf numFmtId="0" fontId="2" fillId="33" borderId="7" xfId="0" applyFont="1" applyFill="1" applyBorder="1">
      <alignment vertical="center"/>
    </xf>
    <xf numFmtId="49" fontId="2" fillId="0" borderId="0" xfId="0" applyNumberFormat="1" applyFont="1" applyAlignment="1">
      <alignment vertical="top" wrapText="1"/>
    </xf>
    <xf numFmtId="0" fontId="0" fillId="36" borderId="0" xfId="0" applyFill="1">
      <alignment vertical="center"/>
    </xf>
    <xf numFmtId="0" fontId="36" fillId="33" borderId="0" xfId="0" applyFont="1" applyFill="1">
      <alignment vertical="center"/>
    </xf>
    <xf numFmtId="0" fontId="36" fillId="0" borderId="0" xfId="0" applyFont="1">
      <alignment vertical="center"/>
    </xf>
    <xf numFmtId="14" fontId="36" fillId="33" borderId="0" xfId="0" applyNumberFormat="1" applyFont="1" applyFill="1" applyAlignment="1">
      <alignment vertical="center" wrapText="1"/>
    </xf>
    <xf numFmtId="0" fontId="25" fillId="33" borderId="0" xfId="0" applyFont="1" applyFill="1" applyAlignment="1">
      <alignment vertical="center" wrapText="1"/>
    </xf>
    <xf numFmtId="38" fontId="39" fillId="34" borderId="35" xfId="42" applyFont="1" applyFill="1" applyBorder="1" applyAlignment="1" applyProtection="1">
      <alignment horizontal="center" vertical="center" wrapText="1"/>
    </xf>
    <xf numFmtId="38" fontId="39" fillId="34" borderId="29" xfId="0" applyNumberFormat="1" applyFont="1" applyFill="1" applyBorder="1" applyAlignment="1">
      <alignment vertical="center" wrapText="1"/>
    </xf>
    <xf numFmtId="176" fontId="25" fillId="33" borderId="0" xfId="0" applyNumberFormat="1" applyFont="1" applyFill="1" applyAlignment="1">
      <alignment horizontal="right" vertical="center" wrapText="1"/>
    </xf>
    <xf numFmtId="176" fontId="39" fillId="33" borderId="68" xfId="0" applyNumberFormat="1" applyFont="1" applyFill="1" applyBorder="1" applyAlignment="1">
      <alignment horizontal="right" vertical="center" wrapText="1"/>
    </xf>
    <xf numFmtId="38" fontId="39" fillId="34" borderId="29" xfId="42" applyFont="1" applyFill="1" applyBorder="1" applyAlignment="1">
      <alignment horizontal="right" vertical="center" wrapText="1"/>
    </xf>
    <xf numFmtId="176" fontId="25" fillId="34" borderId="5" xfId="0" applyNumberFormat="1" applyFont="1" applyFill="1" applyBorder="1" applyAlignment="1">
      <alignment horizontal="right" vertical="center" wrapText="1"/>
    </xf>
    <xf numFmtId="38" fontId="38" fillId="34" borderId="5" xfId="0" applyNumberFormat="1" applyFont="1" applyFill="1" applyBorder="1" applyAlignment="1">
      <alignment vertical="center" wrapText="1"/>
    </xf>
    <xf numFmtId="0" fontId="41" fillId="0" borderId="45" xfId="0" applyFont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0" fontId="41" fillId="0" borderId="10" xfId="0" applyFont="1" applyBorder="1" applyAlignment="1">
      <alignment vertical="center" wrapText="1"/>
    </xf>
    <xf numFmtId="38" fontId="41" fillId="0" borderId="12" xfId="42" applyFont="1" applyBorder="1" applyAlignment="1" applyProtection="1">
      <alignment vertical="center" wrapText="1"/>
      <protection locked="0"/>
    </xf>
    <xf numFmtId="0" fontId="41" fillId="0" borderId="39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center" wrapText="1"/>
      <protection locked="0"/>
    </xf>
    <xf numFmtId="0" fontId="41" fillId="0" borderId="11" xfId="0" applyFont="1" applyBorder="1" applyAlignment="1" applyProtection="1">
      <alignment vertical="center" wrapText="1"/>
      <protection locked="0"/>
    </xf>
    <xf numFmtId="38" fontId="41" fillId="0" borderId="2" xfId="42" applyFont="1" applyBorder="1" applyAlignment="1" applyProtection="1">
      <alignment vertical="center" wrapText="1"/>
      <protection locked="0"/>
    </xf>
    <xf numFmtId="0" fontId="41" fillId="0" borderId="44" xfId="0" applyFont="1" applyBorder="1" applyAlignment="1" applyProtection="1">
      <alignment vertical="center" wrapText="1"/>
      <protection locked="0"/>
    </xf>
    <xf numFmtId="0" fontId="41" fillId="0" borderId="40" xfId="0" applyFont="1" applyBorder="1" applyAlignment="1" applyProtection="1">
      <alignment vertical="center" wrapText="1"/>
      <protection locked="0"/>
    </xf>
    <xf numFmtId="0" fontId="41" fillId="0" borderId="28" xfId="0" applyFont="1" applyBorder="1" applyAlignment="1" applyProtection="1">
      <alignment vertical="center" wrapText="1"/>
      <protection locked="0"/>
    </xf>
    <xf numFmtId="0" fontId="41" fillId="0" borderId="36" xfId="0" applyFont="1" applyBorder="1" applyAlignment="1" applyProtection="1">
      <alignment vertical="center" wrapText="1"/>
      <protection locked="0"/>
    </xf>
    <xf numFmtId="38" fontId="41" fillId="0" borderId="28" xfId="42" applyFont="1" applyBorder="1" applyAlignment="1" applyProtection="1">
      <alignment vertical="center" wrapText="1"/>
      <protection locked="0"/>
    </xf>
    <xf numFmtId="0" fontId="41" fillId="0" borderId="38" xfId="0" applyFont="1" applyBorder="1" applyAlignment="1" applyProtection="1">
      <alignment vertical="center" wrapText="1"/>
      <protection locked="0"/>
    </xf>
    <xf numFmtId="0" fontId="41" fillId="34" borderId="34" xfId="0" applyFont="1" applyFill="1" applyBorder="1" applyAlignment="1">
      <alignment horizontal="center" vertical="center" wrapText="1"/>
    </xf>
    <xf numFmtId="0" fontId="41" fillId="34" borderId="35" xfId="0" applyFont="1" applyFill="1" applyBorder="1" applyAlignment="1">
      <alignment horizontal="center" vertical="center"/>
    </xf>
    <xf numFmtId="0" fontId="41" fillId="34" borderId="35" xfId="0" applyFont="1" applyFill="1" applyBorder="1" applyAlignment="1">
      <alignment horizontal="center" vertical="center" wrapText="1"/>
    </xf>
    <xf numFmtId="38" fontId="42" fillId="0" borderId="2" xfId="42" applyFont="1" applyFill="1" applyBorder="1" applyAlignment="1" applyProtection="1">
      <alignment vertical="center" wrapText="1"/>
      <protection locked="0"/>
    </xf>
    <xf numFmtId="38" fontId="42" fillId="0" borderId="1" xfId="42" applyFont="1" applyFill="1" applyBorder="1" applyAlignment="1" applyProtection="1">
      <alignment vertical="center" wrapText="1"/>
      <protection locked="0"/>
    </xf>
    <xf numFmtId="38" fontId="42" fillId="0" borderId="28" xfId="42" applyFont="1" applyFill="1" applyBorder="1" applyAlignment="1" applyProtection="1">
      <alignment vertical="center" wrapText="1"/>
      <protection locked="0"/>
    </xf>
    <xf numFmtId="0" fontId="41" fillId="33" borderId="0" xfId="0" applyFont="1" applyFill="1" applyAlignment="1">
      <alignment horizontal="right" vertical="center"/>
    </xf>
    <xf numFmtId="14" fontId="21" fillId="0" borderId="105" xfId="0" applyNumberFormat="1" applyFont="1" applyBorder="1" applyProtection="1">
      <alignment vertical="center"/>
      <protection locked="0"/>
    </xf>
    <xf numFmtId="14" fontId="22" fillId="33" borderId="0" xfId="0" applyNumberFormat="1" applyFont="1" applyFill="1" applyAlignment="1">
      <alignment horizontal="right" vertical="center"/>
    </xf>
    <xf numFmtId="0" fontId="24" fillId="0" borderId="106" xfId="0" applyFont="1" applyBorder="1">
      <alignment vertical="center"/>
    </xf>
    <xf numFmtId="0" fontId="24" fillId="0" borderId="107" xfId="0" applyFont="1" applyBorder="1">
      <alignment vertical="center"/>
    </xf>
    <xf numFmtId="0" fontId="27" fillId="33" borderId="0" xfId="0" applyFont="1" applyFill="1">
      <alignment vertical="center"/>
    </xf>
    <xf numFmtId="0" fontId="41" fillId="0" borderId="67" xfId="0" applyFont="1" applyBorder="1" applyAlignment="1">
      <alignment vertical="center" wrapText="1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1" fillId="0" borderId="28" xfId="0" applyFont="1" applyBorder="1" applyAlignment="1" applyProtection="1">
      <alignment horizontal="left" vertical="center" wrapText="1"/>
      <protection locked="0"/>
    </xf>
    <xf numFmtId="0" fontId="41" fillId="33" borderId="0" xfId="0" applyFont="1" applyFill="1" applyAlignment="1">
      <alignment vertical="center" shrinkToFit="1"/>
    </xf>
    <xf numFmtId="49" fontId="39" fillId="34" borderId="66" xfId="0" applyNumberFormat="1" applyFont="1" applyFill="1" applyBorder="1" applyAlignment="1">
      <alignment horizontal="center" vertical="center" wrapText="1"/>
    </xf>
    <xf numFmtId="49" fontId="42" fillId="0" borderId="67" xfId="0" applyNumberFormat="1" applyFont="1" applyBorder="1" applyAlignment="1" applyProtection="1">
      <alignment vertical="center" wrapText="1"/>
      <protection locked="0"/>
    </xf>
    <xf numFmtId="0" fontId="40" fillId="33" borderId="0" xfId="0" applyFont="1" applyFill="1">
      <alignment vertical="center"/>
    </xf>
    <xf numFmtId="0" fontId="41" fillId="34" borderId="58" xfId="0" applyFont="1" applyFill="1" applyBorder="1" applyAlignment="1">
      <alignment horizontal="center" vertical="center" wrapText="1"/>
    </xf>
    <xf numFmtId="0" fontId="41" fillId="0" borderId="46" xfId="0" applyFont="1" applyBorder="1" applyAlignment="1" applyProtection="1">
      <alignment vertical="center" wrapText="1"/>
      <protection locked="0"/>
    </xf>
    <xf numFmtId="0" fontId="41" fillId="0" borderId="108" xfId="0" applyFont="1" applyBorder="1" applyAlignment="1" applyProtection="1">
      <alignment vertical="center" wrapText="1"/>
      <protection locked="0"/>
    </xf>
    <xf numFmtId="0" fontId="41" fillId="0" borderId="55" xfId="0" applyFont="1" applyBorder="1" applyAlignment="1" applyProtection="1">
      <alignment vertical="center" wrapText="1"/>
      <protection locked="0"/>
    </xf>
    <xf numFmtId="0" fontId="41" fillId="0" borderId="3" xfId="0" applyFont="1" applyBorder="1" applyAlignment="1" applyProtection="1">
      <alignment vertical="center" wrapText="1"/>
      <protection locked="0"/>
    </xf>
    <xf numFmtId="0" fontId="41" fillId="0" borderId="27" xfId="0" applyFont="1" applyBorder="1" applyAlignment="1" applyProtection="1">
      <alignment vertical="center" wrapText="1"/>
      <protection locked="0"/>
    </xf>
    <xf numFmtId="0" fontId="41" fillId="0" borderId="65" xfId="0" applyFont="1" applyBorder="1" applyAlignment="1">
      <alignment vertical="center" wrapText="1"/>
    </xf>
    <xf numFmtId="0" fontId="38" fillId="33" borderId="0" xfId="0" applyFont="1" applyFill="1">
      <alignment vertical="center"/>
    </xf>
    <xf numFmtId="0" fontId="20" fillId="34" borderId="64" xfId="0" applyFont="1" applyFill="1" applyBorder="1" applyAlignment="1">
      <alignment horizontal="center" vertical="center" wrapText="1"/>
    </xf>
    <xf numFmtId="0" fontId="35" fillId="33" borderId="0" xfId="0" applyFont="1" applyFill="1" applyAlignment="1" applyProtection="1">
      <alignment vertical="center" wrapText="1"/>
      <protection locked="0"/>
    </xf>
    <xf numFmtId="0" fontId="35" fillId="33" borderId="0" xfId="0" applyFont="1" applyFill="1" applyAlignment="1" applyProtection="1">
      <alignment vertical="top" wrapText="1"/>
      <protection locked="0"/>
    </xf>
    <xf numFmtId="49" fontId="2" fillId="33" borderId="0" xfId="0" applyNumberFormat="1" applyFont="1" applyFill="1" applyAlignment="1" applyProtection="1">
      <alignment vertical="top" wrapText="1"/>
      <protection locked="0"/>
    </xf>
    <xf numFmtId="0" fontId="35" fillId="33" borderId="0" xfId="0" applyFont="1" applyFill="1" applyAlignment="1" applyProtection="1">
      <alignment horizontal="left" vertical="top" wrapText="1"/>
      <protection locked="0"/>
    </xf>
    <xf numFmtId="0" fontId="35" fillId="34" borderId="51" xfId="0" applyFont="1" applyFill="1" applyBorder="1" applyAlignment="1">
      <alignment horizontal="center" vertical="center" wrapText="1"/>
    </xf>
    <xf numFmtId="0" fontId="35" fillId="34" borderId="13" xfId="0" applyFont="1" applyFill="1" applyBorder="1" applyAlignment="1">
      <alignment horizontal="center" vertical="center" wrapText="1"/>
    </xf>
    <xf numFmtId="0" fontId="35" fillId="34" borderId="56" xfId="0" applyFont="1" applyFill="1" applyBorder="1" applyAlignment="1">
      <alignment horizontal="center" vertical="center" wrapText="1"/>
    </xf>
    <xf numFmtId="0" fontId="41" fillId="0" borderId="6" xfId="0" applyFont="1" applyBorder="1" applyAlignment="1" applyProtection="1">
      <alignment vertical="center" wrapText="1"/>
      <protection locked="0"/>
    </xf>
    <xf numFmtId="0" fontId="41" fillId="34" borderId="57" xfId="0" applyFont="1" applyFill="1" applyBorder="1" applyAlignment="1">
      <alignment horizontal="center" vertical="center"/>
    </xf>
    <xf numFmtId="49" fontId="42" fillId="0" borderId="44" xfId="0" applyNumberFormat="1" applyFont="1" applyBorder="1" applyAlignment="1" applyProtection="1">
      <alignment horizontal="left" vertical="center" wrapText="1"/>
      <protection locked="0"/>
    </xf>
    <xf numFmtId="49" fontId="42" fillId="0" borderId="38" xfId="0" applyNumberFormat="1" applyFont="1" applyBorder="1" applyAlignment="1" applyProtection="1">
      <alignment horizontal="left" vertical="center" wrapText="1"/>
      <protection locked="0"/>
    </xf>
    <xf numFmtId="0" fontId="21" fillId="33" borderId="0" xfId="0" applyFont="1" applyFill="1" applyAlignment="1">
      <alignment horizontal="center" vertical="center" wrapText="1"/>
    </xf>
    <xf numFmtId="0" fontId="35" fillId="39" borderId="60" xfId="0" applyFont="1" applyFill="1" applyBorder="1" applyAlignment="1">
      <alignment horizontal="center" vertical="center" wrapText="1"/>
    </xf>
    <xf numFmtId="0" fontId="35" fillId="39" borderId="61" xfId="0" applyFont="1" applyFill="1" applyBorder="1" applyAlignment="1">
      <alignment horizontal="center" vertical="center" wrapText="1"/>
    </xf>
    <xf numFmtId="176" fontId="42" fillId="38" borderId="8" xfId="0" applyNumberFormat="1" applyFont="1" applyFill="1" applyBorder="1" applyAlignment="1" applyProtection="1">
      <alignment vertical="center" wrapText="1"/>
      <protection locked="0"/>
    </xf>
    <xf numFmtId="176" fontId="42" fillId="38" borderId="13" xfId="0" applyNumberFormat="1" applyFont="1" applyFill="1" applyBorder="1" applyAlignment="1" applyProtection="1">
      <alignment vertical="center" wrapText="1"/>
      <protection locked="0"/>
    </xf>
    <xf numFmtId="176" fontId="42" fillId="38" borderId="37" xfId="0" applyNumberFormat="1" applyFont="1" applyFill="1" applyBorder="1" applyAlignment="1" applyProtection="1">
      <alignment vertical="center" wrapText="1"/>
      <protection locked="0"/>
    </xf>
    <xf numFmtId="176" fontId="42" fillId="38" borderId="89" xfId="0" applyNumberFormat="1" applyFont="1" applyFill="1" applyBorder="1" applyAlignment="1" applyProtection="1">
      <alignment vertical="center" wrapText="1"/>
      <protection locked="0"/>
    </xf>
    <xf numFmtId="176" fontId="42" fillId="38" borderId="90" xfId="0" applyNumberFormat="1" applyFont="1" applyFill="1" applyBorder="1" applyAlignment="1" applyProtection="1">
      <alignment vertical="center" wrapText="1"/>
      <protection locked="0"/>
    </xf>
    <xf numFmtId="176" fontId="42" fillId="38" borderId="91" xfId="0" applyNumberFormat="1" applyFont="1" applyFill="1" applyBorder="1" applyAlignment="1" applyProtection="1">
      <alignment vertical="center" wrapText="1"/>
      <protection locked="0"/>
    </xf>
    <xf numFmtId="14" fontId="41" fillId="38" borderId="87" xfId="0" applyNumberFormat="1" applyFont="1" applyFill="1" applyBorder="1" applyAlignment="1" applyProtection="1">
      <alignment vertical="center" wrapText="1"/>
      <protection locked="0"/>
    </xf>
    <xf numFmtId="14" fontId="41" fillId="38" borderId="41" xfId="0" applyNumberFormat="1" applyFont="1" applyFill="1" applyBorder="1" applyAlignment="1" applyProtection="1">
      <alignment vertical="center" wrapText="1"/>
      <protection locked="0"/>
    </xf>
    <xf numFmtId="14" fontId="41" fillId="38" borderId="88" xfId="0" applyNumberFormat="1" applyFont="1" applyFill="1" applyBorder="1" applyAlignment="1" applyProtection="1">
      <alignment vertical="center" wrapText="1"/>
      <protection locked="0"/>
    </xf>
    <xf numFmtId="0" fontId="25" fillId="37" borderId="69" xfId="0" applyFont="1" applyFill="1" applyBorder="1" applyAlignment="1">
      <alignment horizontal="center" vertical="center" wrapText="1"/>
    </xf>
    <xf numFmtId="0" fontId="25" fillId="37" borderId="70" xfId="0" applyFont="1" applyFill="1" applyBorder="1" applyAlignment="1">
      <alignment horizontal="center" vertical="center" wrapText="1"/>
    </xf>
    <xf numFmtId="0" fontId="2" fillId="33" borderId="0" xfId="0" applyFont="1" applyFill="1" applyAlignment="1">
      <alignment vertical="center" wrapText="1"/>
    </xf>
    <xf numFmtId="0" fontId="35" fillId="0" borderId="8" xfId="0" applyFont="1" applyBorder="1" applyAlignment="1" applyProtection="1">
      <alignment vertical="center" wrapText="1"/>
      <protection locked="0"/>
    </xf>
    <xf numFmtId="0" fontId="35" fillId="0" borderId="13" xfId="0" applyFont="1" applyBorder="1" applyAlignment="1" applyProtection="1">
      <alignment vertical="center" wrapText="1"/>
      <protection locked="0"/>
    </xf>
    <xf numFmtId="0" fontId="35" fillId="0" borderId="37" xfId="0" applyFont="1" applyBorder="1" applyAlignment="1" applyProtection="1">
      <alignment vertical="center" wrapText="1"/>
      <protection locked="0"/>
    </xf>
    <xf numFmtId="0" fontId="35" fillId="0" borderId="30" xfId="0" applyFont="1" applyBorder="1" applyAlignment="1" applyProtection="1">
      <alignment vertical="top" wrapText="1"/>
      <protection locked="0"/>
    </xf>
    <xf numFmtId="0" fontId="35" fillId="0" borderId="0" xfId="0" applyFont="1" applyAlignment="1" applyProtection="1">
      <alignment vertical="top" wrapText="1"/>
      <protection locked="0"/>
    </xf>
    <xf numFmtId="0" fontId="35" fillId="0" borderId="42" xfId="0" applyFont="1" applyBorder="1" applyAlignment="1" applyProtection="1">
      <alignment vertical="top" wrapText="1"/>
      <protection locked="0"/>
    </xf>
    <xf numFmtId="0" fontId="25" fillId="34" borderId="71" xfId="0" applyFont="1" applyFill="1" applyBorder="1" applyAlignment="1">
      <alignment horizontal="center" vertical="center" wrapText="1"/>
    </xf>
    <xf numFmtId="0" fontId="25" fillId="34" borderId="72" xfId="0" applyFont="1" applyFill="1" applyBorder="1" applyAlignment="1">
      <alignment horizontal="center" vertical="center" wrapText="1"/>
    </xf>
    <xf numFmtId="0" fontId="25" fillId="34" borderId="73" xfId="0" applyFont="1" applyFill="1" applyBorder="1" applyAlignment="1">
      <alignment horizontal="center" vertical="center" wrapText="1"/>
    </xf>
    <xf numFmtId="0" fontId="25" fillId="34" borderId="74" xfId="0" applyFont="1" applyFill="1" applyBorder="1" applyAlignment="1">
      <alignment horizontal="center" vertical="center" wrapText="1"/>
    </xf>
    <xf numFmtId="0" fontId="25" fillId="34" borderId="75" xfId="0" applyFont="1" applyFill="1" applyBorder="1" applyAlignment="1">
      <alignment horizontal="center" vertical="center" wrapText="1"/>
    </xf>
    <xf numFmtId="0" fontId="25" fillId="34" borderId="76" xfId="0" applyFont="1" applyFill="1" applyBorder="1" applyAlignment="1">
      <alignment horizontal="center" vertical="center" wrapText="1"/>
    </xf>
    <xf numFmtId="0" fontId="25" fillId="33" borderId="0" xfId="0" applyFont="1" applyFill="1" applyAlignment="1">
      <alignment horizontal="center" vertical="center"/>
    </xf>
    <xf numFmtId="0" fontId="40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32" fillId="33" borderId="0" xfId="43" applyFill="1" applyAlignment="1" applyProtection="1">
      <alignment vertical="center" wrapText="1"/>
      <protection locked="0"/>
    </xf>
    <xf numFmtId="0" fontId="22" fillId="33" borderId="0" xfId="0" applyFont="1" applyFill="1" applyAlignment="1" applyProtection="1">
      <alignment vertical="center" wrapText="1"/>
      <protection locked="0"/>
    </xf>
    <xf numFmtId="0" fontId="2" fillId="33" borderId="0" xfId="0" applyFont="1" applyFill="1" applyAlignment="1">
      <alignment horizontal="right" vertical="center" wrapText="1"/>
    </xf>
    <xf numFmtId="0" fontId="35" fillId="34" borderId="47" xfId="0" applyFont="1" applyFill="1" applyBorder="1" applyAlignment="1">
      <alignment horizontal="center" vertical="center" wrapText="1"/>
    </xf>
    <xf numFmtId="0" fontId="35" fillId="34" borderId="14" xfId="0" applyFont="1" applyFill="1" applyBorder="1" applyAlignment="1">
      <alignment horizontal="center" vertical="center" wrapText="1"/>
    </xf>
    <xf numFmtId="0" fontId="25" fillId="34" borderId="56" xfId="0" applyFont="1" applyFill="1" applyBorder="1" applyAlignment="1">
      <alignment horizontal="center" vertical="center" wrapText="1"/>
    </xf>
    <xf numFmtId="0" fontId="25" fillId="34" borderId="59" xfId="0" applyFont="1" applyFill="1" applyBorder="1" applyAlignment="1">
      <alignment horizontal="center" vertical="center" wrapText="1"/>
    </xf>
    <xf numFmtId="0" fontId="35" fillId="34" borderId="30" xfId="0" applyFont="1" applyFill="1" applyBorder="1" applyAlignment="1">
      <alignment horizontal="center" vertical="center" wrapText="1"/>
    </xf>
    <xf numFmtId="0" fontId="25" fillId="34" borderId="62" xfId="0" applyFont="1" applyFill="1" applyBorder="1" applyAlignment="1">
      <alignment horizontal="center" vertical="center" wrapText="1"/>
    </xf>
    <xf numFmtId="0" fontId="25" fillId="34" borderId="47" xfId="0" applyFont="1" applyFill="1" applyBorder="1" applyAlignment="1">
      <alignment horizontal="center" vertical="center" wrapText="1"/>
    </xf>
    <xf numFmtId="0" fontId="25" fillId="34" borderId="14" xfId="0" applyFont="1" applyFill="1" applyBorder="1" applyAlignment="1">
      <alignment horizontal="center" vertical="center" wrapText="1"/>
    </xf>
    <xf numFmtId="0" fontId="35" fillId="33" borderId="0" xfId="0" applyFont="1" applyFill="1" applyAlignment="1">
      <alignment horizontal="center" vertical="center" wrapText="1"/>
    </xf>
    <xf numFmtId="0" fontId="20" fillId="33" borderId="42" xfId="0" applyFont="1" applyFill="1" applyBorder="1" applyAlignment="1" applyProtection="1">
      <alignment horizontal="center" vertical="center"/>
      <protection locked="0"/>
    </xf>
    <xf numFmtId="0" fontId="25" fillId="37" borderId="60" xfId="0" applyFont="1" applyFill="1" applyBorder="1" applyAlignment="1">
      <alignment horizontal="center" vertical="center" wrapText="1"/>
    </xf>
    <xf numFmtId="0" fontId="25" fillId="37" borderId="61" xfId="0" applyFont="1" applyFill="1" applyBorder="1" applyAlignment="1">
      <alignment horizontal="center" vertical="center" wrapText="1"/>
    </xf>
    <xf numFmtId="0" fontId="35" fillId="0" borderId="97" xfId="0" applyFont="1" applyBorder="1" applyAlignment="1" applyProtection="1">
      <alignment vertical="center" wrapText="1"/>
      <protection locked="0"/>
    </xf>
    <xf numFmtId="0" fontId="35" fillId="0" borderId="98" xfId="0" applyFont="1" applyBorder="1" applyAlignment="1" applyProtection="1">
      <alignment vertical="center" wrapText="1"/>
      <protection locked="0"/>
    </xf>
    <xf numFmtId="0" fontId="35" fillId="0" borderId="96" xfId="0" applyFont="1" applyBorder="1" applyAlignment="1" applyProtection="1">
      <alignment vertical="center" wrapText="1"/>
      <protection locked="0"/>
    </xf>
    <xf numFmtId="0" fontId="32" fillId="33" borderId="0" xfId="43" applyFill="1" applyBorder="1" applyAlignment="1" applyProtection="1">
      <alignment vertical="center" wrapText="1"/>
      <protection locked="0"/>
    </xf>
    <xf numFmtId="49" fontId="42" fillId="38" borderId="33" xfId="0" applyNumberFormat="1" applyFont="1" applyFill="1" applyBorder="1" applyAlignment="1" applyProtection="1">
      <alignment vertical="center" wrapText="1"/>
      <protection locked="0"/>
    </xf>
    <xf numFmtId="49" fontId="42" fillId="38" borderId="51" xfId="0" applyNumberFormat="1" applyFont="1" applyFill="1" applyBorder="1" applyAlignment="1" applyProtection="1">
      <alignment vertical="center" wrapText="1"/>
      <protection locked="0"/>
    </xf>
    <xf numFmtId="49" fontId="42" fillId="38" borderId="52" xfId="0" applyNumberFormat="1" applyFont="1" applyFill="1" applyBorder="1" applyAlignment="1" applyProtection="1">
      <alignment vertical="center" wrapText="1"/>
      <protection locked="0"/>
    </xf>
    <xf numFmtId="0" fontId="35" fillId="0" borderId="47" xfId="0" applyFont="1" applyBorder="1" applyAlignment="1" applyProtection="1">
      <alignment vertical="center" wrapText="1"/>
      <protection locked="0"/>
    </xf>
    <xf numFmtId="0" fontId="35" fillId="34" borderId="49" xfId="0" applyFont="1" applyFill="1" applyBorder="1" applyAlignment="1">
      <alignment horizontal="center" vertical="center" wrapText="1"/>
    </xf>
    <xf numFmtId="0" fontId="35" fillId="34" borderId="50" xfId="0" applyFont="1" applyFill="1" applyBorder="1" applyAlignment="1">
      <alignment horizontal="center" vertical="center" wrapText="1"/>
    </xf>
    <xf numFmtId="0" fontId="35" fillId="34" borderId="48" xfId="0" applyFont="1" applyFill="1" applyBorder="1" applyAlignment="1">
      <alignment horizontal="center" vertical="center" wrapText="1"/>
    </xf>
    <xf numFmtId="0" fontId="35" fillId="34" borderId="15" xfId="0" applyFont="1" applyFill="1" applyBorder="1" applyAlignment="1">
      <alignment horizontal="center" vertical="center" wrapText="1"/>
    </xf>
    <xf numFmtId="0" fontId="35" fillId="0" borderId="94" xfId="0" applyFont="1" applyBorder="1" applyAlignment="1" applyProtection="1">
      <alignment vertical="center" wrapText="1"/>
      <protection locked="0"/>
    </xf>
    <xf numFmtId="0" fontId="35" fillId="0" borderId="29" xfId="0" applyFont="1" applyBorder="1" applyAlignment="1" applyProtection="1">
      <alignment vertical="center" wrapText="1"/>
      <protection locked="0"/>
    </xf>
    <xf numFmtId="0" fontId="35" fillId="0" borderId="95" xfId="0" applyFont="1" applyBorder="1" applyAlignment="1" applyProtection="1">
      <alignment vertical="center" wrapText="1"/>
      <protection locked="0"/>
    </xf>
    <xf numFmtId="0" fontId="35" fillId="0" borderId="93" xfId="0" applyFont="1" applyBorder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vertical="center" wrapText="1"/>
      <protection locked="0"/>
    </xf>
    <xf numFmtId="0" fontId="35" fillId="0" borderId="44" xfId="0" applyFont="1" applyBorder="1" applyAlignment="1" applyProtection="1">
      <alignment vertical="center" wrapText="1"/>
      <protection locked="0"/>
    </xf>
    <xf numFmtId="0" fontId="35" fillId="0" borderId="60" xfId="0" applyFont="1" applyBorder="1" applyAlignment="1" applyProtection="1">
      <alignment vertical="center" wrapText="1"/>
      <protection locked="0"/>
    </xf>
    <xf numFmtId="0" fontId="35" fillId="0" borderId="51" xfId="0" applyFont="1" applyBorder="1" applyAlignment="1" applyProtection="1">
      <alignment vertical="center" wrapText="1"/>
      <protection locked="0"/>
    </xf>
    <xf numFmtId="0" fontId="35" fillId="0" borderId="52" xfId="0" applyFont="1" applyBorder="1" applyAlignment="1" applyProtection="1">
      <alignment vertical="center" wrapText="1"/>
      <protection locked="0"/>
    </xf>
    <xf numFmtId="0" fontId="32" fillId="0" borderId="56" xfId="43" applyBorder="1" applyAlignment="1" applyProtection="1">
      <alignment vertical="center" wrapText="1"/>
      <protection locked="0"/>
    </xf>
    <xf numFmtId="0" fontId="35" fillId="0" borderId="54" xfId="0" applyFont="1" applyBorder="1" applyAlignment="1" applyProtection="1">
      <alignment vertical="center" wrapText="1"/>
      <protection locked="0"/>
    </xf>
    <xf numFmtId="0" fontId="35" fillId="0" borderId="55" xfId="0" applyFont="1" applyBorder="1" applyAlignment="1" applyProtection="1">
      <alignment vertical="center" wrapText="1"/>
      <protection locked="0"/>
    </xf>
    <xf numFmtId="0" fontId="20" fillId="33" borderId="42" xfId="0" applyFont="1" applyFill="1" applyBorder="1" applyAlignment="1">
      <alignment horizontal="center" vertical="center"/>
    </xf>
    <xf numFmtId="0" fontId="42" fillId="0" borderId="16" xfId="0" applyFont="1" applyBorder="1" applyAlignment="1" applyProtection="1">
      <alignment vertical="center" wrapText="1"/>
      <protection locked="0"/>
    </xf>
    <xf numFmtId="0" fontId="42" fillId="0" borderId="4" xfId="0" applyFont="1" applyBorder="1" applyAlignment="1" applyProtection="1">
      <alignment vertical="center" wrapText="1"/>
      <protection locked="0"/>
    </xf>
    <xf numFmtId="0" fontId="42" fillId="0" borderId="79" xfId="0" applyFont="1" applyBorder="1" applyAlignment="1" applyProtection="1">
      <alignment vertical="center" wrapText="1"/>
      <protection locked="0"/>
    </xf>
    <xf numFmtId="0" fontId="42" fillId="0" borderId="8" xfId="0" applyFont="1" applyBorder="1" applyAlignment="1" applyProtection="1">
      <alignment vertical="center" wrapText="1"/>
      <protection locked="0"/>
    </xf>
    <xf numFmtId="0" fontId="42" fillId="0" borderId="13" xfId="0" applyFont="1" applyBorder="1" applyAlignment="1" applyProtection="1">
      <alignment vertical="center" wrapText="1"/>
      <protection locked="0"/>
    </xf>
    <xf numFmtId="0" fontId="42" fillId="0" borderId="3" xfId="0" applyFont="1" applyBorder="1" applyAlignment="1" applyProtection="1">
      <alignment vertical="center" wrapText="1"/>
      <protection locked="0"/>
    </xf>
    <xf numFmtId="0" fontId="42" fillId="0" borderId="53" xfId="0" applyFont="1" applyBorder="1" applyAlignment="1" applyProtection="1">
      <alignment vertical="center" wrapText="1"/>
      <protection locked="0"/>
    </xf>
    <xf numFmtId="0" fontId="42" fillId="0" borderId="54" xfId="0" applyFont="1" applyBorder="1" applyAlignment="1" applyProtection="1">
      <alignment vertical="center" wrapText="1"/>
      <protection locked="0"/>
    </xf>
    <xf numFmtId="0" fontId="42" fillId="0" borderId="27" xfId="0" applyFont="1" applyBorder="1" applyAlignment="1" applyProtection="1">
      <alignment vertical="center" wrapText="1"/>
      <protection locked="0"/>
    </xf>
    <xf numFmtId="0" fontId="39" fillId="34" borderId="80" xfId="0" applyFont="1" applyFill="1" applyBorder="1" applyAlignment="1">
      <alignment horizontal="center" vertical="center" wrapText="1"/>
    </xf>
    <xf numFmtId="0" fontId="39" fillId="34" borderId="78" xfId="0" applyFont="1" applyFill="1" applyBorder="1" applyAlignment="1">
      <alignment horizontal="center" vertical="center" wrapText="1"/>
    </xf>
    <xf numFmtId="0" fontId="39" fillId="34" borderId="64" xfId="0" applyFont="1" applyFill="1" applyBorder="1" applyAlignment="1">
      <alignment horizontal="center" vertical="center" wrapText="1"/>
    </xf>
    <xf numFmtId="0" fontId="35" fillId="33" borderId="0" xfId="0" applyFont="1" applyFill="1" applyAlignment="1" applyProtection="1">
      <alignment vertical="center" wrapText="1"/>
      <protection locked="0"/>
    </xf>
    <xf numFmtId="0" fontId="35" fillId="0" borderId="53" xfId="0" applyFont="1" applyBorder="1" applyAlignment="1" applyProtection="1">
      <alignment vertical="center" wrapText="1"/>
      <protection locked="0"/>
    </xf>
    <xf numFmtId="0" fontId="25" fillId="34" borderId="100" xfId="0" applyFont="1" applyFill="1" applyBorder="1" applyAlignment="1">
      <alignment horizontal="center" vertical="center" wrapText="1"/>
    </xf>
    <xf numFmtId="0" fontId="25" fillId="34" borderId="101" xfId="0" applyFont="1" applyFill="1" applyBorder="1" applyAlignment="1">
      <alignment horizontal="center" vertical="center" wrapText="1"/>
    </xf>
    <xf numFmtId="0" fontId="35" fillId="0" borderId="102" xfId="0" applyFont="1" applyBorder="1" applyAlignment="1" applyProtection="1">
      <alignment vertical="center" wrapText="1"/>
      <protection locked="0"/>
    </xf>
    <xf numFmtId="0" fontId="35" fillId="0" borderId="103" xfId="0" applyFont="1" applyBorder="1" applyAlignment="1" applyProtection="1">
      <alignment vertical="center" wrapText="1"/>
      <protection locked="0"/>
    </xf>
    <xf numFmtId="0" fontId="35" fillId="0" borderId="104" xfId="0" applyFont="1" applyBorder="1" applyAlignment="1" applyProtection="1">
      <alignment vertical="center" wrapText="1"/>
      <protection locked="0"/>
    </xf>
    <xf numFmtId="0" fontId="35" fillId="0" borderId="92" xfId="0" applyFont="1" applyBorder="1" applyAlignment="1" applyProtection="1">
      <alignment vertical="center" wrapText="1"/>
      <protection locked="0"/>
    </xf>
    <xf numFmtId="0" fontId="35" fillId="0" borderId="32" xfId="0" applyFont="1" applyBorder="1" applyAlignment="1" applyProtection="1">
      <alignment vertical="center" wrapText="1"/>
      <protection locked="0"/>
    </xf>
    <xf numFmtId="0" fontId="35" fillId="0" borderId="43" xfId="0" applyFont="1" applyBorder="1" applyAlignment="1" applyProtection="1">
      <alignment vertical="center" wrapText="1"/>
      <protection locked="0"/>
    </xf>
    <xf numFmtId="0" fontId="35" fillId="0" borderId="8" xfId="0" applyFont="1" applyBorder="1" applyAlignment="1" applyProtection="1">
      <alignment horizontal="left" vertical="center" wrapText="1"/>
      <protection locked="0"/>
    </xf>
    <xf numFmtId="0" fontId="35" fillId="0" borderId="13" xfId="0" applyFont="1" applyBorder="1" applyAlignment="1" applyProtection="1">
      <alignment horizontal="left" vertical="center" wrapText="1"/>
      <protection locked="0"/>
    </xf>
    <xf numFmtId="0" fontId="35" fillId="0" borderId="37" xfId="0" applyFont="1" applyBorder="1" applyAlignment="1" applyProtection="1">
      <alignment horizontal="left" vertical="center" wrapText="1"/>
      <protection locked="0"/>
    </xf>
    <xf numFmtId="0" fontId="22" fillId="33" borderId="0" xfId="0" applyFont="1" applyFill="1" applyAlignment="1">
      <alignment vertical="center" wrapText="1"/>
    </xf>
    <xf numFmtId="0" fontId="40" fillId="0" borderId="85" xfId="0" applyFont="1" applyBorder="1" applyAlignment="1" applyProtection="1">
      <alignment horizontal="center" vertical="center"/>
      <protection locked="0"/>
    </xf>
    <xf numFmtId="0" fontId="40" fillId="0" borderId="86" xfId="0" applyFont="1" applyBorder="1" applyAlignment="1" applyProtection="1">
      <alignment horizontal="center" vertical="center"/>
      <protection locked="0"/>
    </xf>
    <xf numFmtId="0" fontId="25" fillId="34" borderId="48" xfId="0" applyFont="1" applyFill="1" applyBorder="1" applyAlignment="1">
      <alignment horizontal="center" vertical="center" wrapText="1"/>
    </xf>
    <xf numFmtId="0" fontId="25" fillId="34" borderId="15" xfId="0" applyFont="1" applyFill="1" applyBorder="1" applyAlignment="1">
      <alignment horizontal="center" vertical="center" wrapText="1"/>
    </xf>
    <xf numFmtId="0" fontId="35" fillId="0" borderId="31" xfId="0" applyFont="1" applyBorder="1" applyAlignment="1" applyProtection="1">
      <alignment vertical="top" wrapText="1"/>
      <protection locked="0"/>
    </xf>
    <xf numFmtId="0" fontId="35" fillId="0" borderId="32" xfId="0" applyFont="1" applyBorder="1" applyAlignment="1" applyProtection="1">
      <alignment vertical="top" wrapText="1"/>
      <protection locked="0"/>
    </xf>
    <xf numFmtId="0" fontId="35" fillId="0" borderId="43" xfId="0" applyFont="1" applyBorder="1" applyAlignment="1" applyProtection="1">
      <alignment vertical="top" wrapText="1"/>
      <protection locked="0"/>
    </xf>
    <xf numFmtId="0" fontId="35" fillId="0" borderId="30" xfId="0" applyFont="1" applyBorder="1" applyAlignment="1" applyProtection="1">
      <alignment horizontal="left" vertical="top" wrapText="1"/>
      <protection locked="0"/>
    </xf>
    <xf numFmtId="0" fontId="35" fillId="0" borderId="0" xfId="0" applyFont="1" applyAlignment="1" applyProtection="1">
      <alignment horizontal="left" vertical="top" wrapText="1"/>
      <protection locked="0"/>
    </xf>
    <xf numFmtId="0" fontId="35" fillId="0" borderId="42" xfId="0" applyFont="1" applyBorder="1" applyAlignment="1" applyProtection="1">
      <alignment horizontal="left" vertical="top" wrapText="1"/>
      <protection locked="0"/>
    </xf>
    <xf numFmtId="0" fontId="35" fillId="0" borderId="31" xfId="0" applyFont="1" applyBorder="1" applyAlignment="1" applyProtection="1">
      <alignment horizontal="left" vertical="top" wrapText="1"/>
      <protection locked="0"/>
    </xf>
    <xf numFmtId="0" fontId="35" fillId="0" borderId="32" xfId="0" applyFont="1" applyBorder="1" applyAlignment="1" applyProtection="1">
      <alignment horizontal="left" vertical="top" wrapText="1"/>
      <protection locked="0"/>
    </xf>
    <xf numFmtId="0" fontId="35" fillId="0" borderId="43" xfId="0" applyFont="1" applyBorder="1" applyAlignment="1" applyProtection="1">
      <alignment horizontal="left" vertical="top" wrapText="1"/>
      <protection locked="0"/>
    </xf>
    <xf numFmtId="14" fontId="36" fillId="34" borderId="39" xfId="0" applyNumberFormat="1" applyFont="1" applyFill="1" applyBorder="1" applyAlignment="1">
      <alignment horizontal="center" vertical="center" wrapText="1"/>
    </xf>
    <xf numFmtId="14" fontId="36" fillId="34" borderId="99" xfId="0" applyNumberFormat="1" applyFont="1" applyFill="1" applyBorder="1" applyAlignment="1">
      <alignment horizontal="center" vertical="center" wrapText="1"/>
    </xf>
    <xf numFmtId="14" fontId="41" fillId="0" borderId="8" xfId="0" applyNumberFormat="1" applyFont="1" applyBorder="1" applyAlignment="1" applyProtection="1">
      <alignment vertical="center" wrapText="1"/>
      <protection locked="0"/>
    </xf>
    <xf numFmtId="14" fontId="41" fillId="0" borderId="13" xfId="0" applyNumberFormat="1" applyFont="1" applyBorder="1" applyAlignment="1" applyProtection="1">
      <alignment vertical="center" wrapText="1"/>
      <protection locked="0"/>
    </xf>
    <xf numFmtId="14" fontId="41" fillId="0" borderId="37" xfId="0" applyNumberFormat="1" applyFont="1" applyBorder="1" applyAlignment="1" applyProtection="1">
      <alignment vertical="center" wrapText="1"/>
      <protection locked="0"/>
    </xf>
    <xf numFmtId="0" fontId="25" fillId="34" borderId="81" xfId="0" applyFont="1" applyFill="1" applyBorder="1" applyAlignment="1">
      <alignment horizontal="center" vertical="center" wrapText="1"/>
    </xf>
    <xf numFmtId="0" fontId="25" fillId="34" borderId="82" xfId="0" applyFont="1" applyFill="1" applyBorder="1" applyAlignment="1">
      <alignment horizontal="center" vertical="center" wrapText="1"/>
    </xf>
    <xf numFmtId="0" fontId="25" fillId="34" borderId="83" xfId="0" applyFont="1" applyFill="1" applyBorder="1" applyAlignment="1">
      <alignment horizontal="center" vertical="center" wrapText="1"/>
    </xf>
    <xf numFmtId="0" fontId="25" fillId="34" borderId="77" xfId="0" applyFont="1" applyFill="1" applyBorder="1" applyAlignment="1">
      <alignment horizontal="center" vertical="center" wrapText="1"/>
    </xf>
    <xf numFmtId="0" fontId="25" fillId="34" borderId="78" xfId="0" applyFont="1" applyFill="1" applyBorder="1" applyAlignment="1">
      <alignment horizontal="center" vertical="center" wrapText="1"/>
    </xf>
    <xf numFmtId="0" fontId="25" fillId="34" borderId="58" xfId="0" applyFont="1" applyFill="1" applyBorder="1" applyAlignment="1">
      <alignment horizontal="center" vertical="center" wrapText="1"/>
    </xf>
    <xf numFmtId="0" fontId="25" fillId="34" borderId="9" xfId="0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3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5">
    <dxf>
      <fill>
        <patternFill patternType="darkGray"/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 patternType="darkGray"/>
      </fill>
    </dxf>
    <dxf>
      <fill>
        <patternFill patternType="solid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darkGray"/>
      </fill>
    </dxf>
    <dxf>
      <fill>
        <patternFill patternType="darkGray">
          <bgColor auto="1"/>
        </patternFill>
      </fill>
    </dxf>
    <dxf>
      <fill>
        <patternFill>
          <bgColor theme="8" tint="-0.24994659260841701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5117038483843"/>
        </patternFill>
      </fill>
    </dxf>
    <dxf>
      <fill>
        <patternFill patternType="darkGray"/>
      </fill>
    </dxf>
    <dxf>
      <fill>
        <patternFill patternType="darkGray"/>
      </fill>
    </dxf>
    <dxf>
      <fill>
        <patternFill patternType="darkGray"/>
      </fill>
    </dxf>
    <dxf>
      <fill>
        <patternFill patternType="dark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sm.ac.jp/souran/index_j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173"/>
  <sheetViews>
    <sheetView tabSelected="1" topLeftCell="A3" zoomScaleNormal="100" zoomScaleSheetLayoutView="100" workbookViewId="0">
      <selection activeCell="D23" sqref="D23:G23"/>
    </sheetView>
  </sheetViews>
  <sheetFormatPr defaultColWidth="0" defaultRowHeight="14.25" zeroHeight="1" outlineLevelCol="1" x14ac:dyDescent="0.4"/>
  <cols>
    <col min="1" max="1" width="4.625" style="1" customWidth="1"/>
    <col min="2" max="2" width="12.625" style="1" customWidth="1"/>
    <col min="3" max="3" width="25.625" style="1" customWidth="1"/>
    <col min="4" max="4" width="24.625" style="2" customWidth="1"/>
    <col min="5" max="5" width="21.375" style="1" customWidth="1"/>
    <col min="6" max="6" width="12.375" style="1" customWidth="1"/>
    <col min="7" max="7" width="30.625" style="1" customWidth="1"/>
    <col min="8" max="8" width="24" style="1" customWidth="1" outlineLevel="1"/>
    <col min="9" max="10" width="10.625" style="1" customWidth="1" outlineLevel="1"/>
    <col min="11" max="11" width="14.625" style="1" customWidth="1" outlineLevel="1"/>
    <col min="12" max="12" width="5.875" style="17" customWidth="1"/>
    <col min="13" max="18" width="0" style="1" hidden="1" customWidth="1"/>
    <col min="19" max="16384" width="13.25" style="1" hidden="1"/>
  </cols>
  <sheetData>
    <row r="1" spans="1:12" hidden="1" x14ac:dyDescent="0.4">
      <c r="A1" s="3"/>
      <c r="B1" s="3"/>
      <c r="C1" s="3"/>
      <c r="D1" s="5"/>
      <c r="E1" s="3"/>
      <c r="F1" s="3"/>
      <c r="G1" s="6"/>
      <c r="H1" s="6"/>
      <c r="I1" s="6"/>
      <c r="J1" s="6"/>
      <c r="K1" s="6"/>
      <c r="L1" s="16"/>
    </row>
    <row r="2" spans="1:12" hidden="1" x14ac:dyDescent="0.4">
      <c r="A2" s="3"/>
      <c r="B2" s="3"/>
      <c r="C2" s="3"/>
      <c r="D2" s="5"/>
      <c r="E2" s="3"/>
      <c r="F2" s="3"/>
      <c r="G2" s="6"/>
      <c r="H2" s="6"/>
      <c r="I2" s="6"/>
      <c r="J2" s="6"/>
      <c r="K2" s="6"/>
      <c r="L2" s="16"/>
    </row>
    <row r="3" spans="1:12" ht="19.5" customHeight="1" x14ac:dyDescent="0.4">
      <c r="A3" s="4"/>
      <c r="B3" s="44"/>
      <c r="C3" s="36"/>
      <c r="D3" s="35"/>
      <c r="E3" s="6"/>
      <c r="F3" s="45"/>
      <c r="G3" s="6"/>
      <c r="H3" s="6"/>
      <c r="I3" s="6"/>
      <c r="J3" s="6"/>
      <c r="K3" s="6"/>
      <c r="L3" s="16"/>
    </row>
    <row r="4" spans="1:12" ht="17.25" customHeight="1" x14ac:dyDescent="0.4">
      <c r="A4" s="3"/>
      <c r="B4" s="140" t="str">
        <f>"大学共同利用機関法人情報・システム研究機構"&amp;"　"&amp;選択肢!B2</f>
        <v>大学共同利用機関法人情報・システム研究機構　統計数理研究所</v>
      </c>
      <c r="C4" s="140"/>
      <c r="D4" s="140"/>
      <c r="E4" s="140"/>
      <c r="F4" s="140"/>
      <c r="G4" s="140"/>
      <c r="H4" s="140"/>
      <c r="I4" s="140"/>
      <c r="J4" s="140"/>
      <c r="K4" s="140"/>
      <c r="L4" s="16"/>
    </row>
    <row r="5" spans="1:12" ht="21" x14ac:dyDescent="0.4">
      <c r="A5" s="3"/>
      <c r="B5" s="141" t="str">
        <f>"2024年度"&amp;"　" &amp;B19&amp;"　"&amp;"申請書"</f>
        <v>2024年度　一般研究２　申請書</v>
      </c>
      <c r="C5" s="141"/>
      <c r="D5" s="141"/>
      <c r="E5" s="141"/>
      <c r="F5" s="141"/>
      <c r="G5" s="141"/>
      <c r="H5" s="141"/>
      <c r="I5" s="141"/>
      <c r="J5" s="141"/>
      <c r="K5" s="141"/>
      <c r="L5" s="16"/>
    </row>
    <row r="6" spans="1:12" ht="19.5" x14ac:dyDescent="0.4">
      <c r="A6" s="3"/>
      <c r="B6" s="26"/>
      <c r="C6" s="26"/>
      <c r="D6" s="26"/>
      <c r="E6" s="26"/>
      <c r="F6" s="26"/>
      <c r="G6" s="26"/>
      <c r="H6" s="26"/>
      <c r="I6" s="26"/>
      <c r="J6" s="26"/>
      <c r="K6" s="26"/>
      <c r="L6" s="16"/>
    </row>
    <row r="7" spans="1:12" ht="18.75" customHeight="1" x14ac:dyDescent="0.4">
      <c r="A7" s="3"/>
      <c r="B7" s="141"/>
      <c r="C7" s="141"/>
      <c r="D7" s="141"/>
      <c r="E7" s="141"/>
      <c r="F7" s="141"/>
      <c r="G7" s="141"/>
      <c r="H7" s="92"/>
      <c r="I7" s="92"/>
      <c r="J7" s="27"/>
      <c r="K7" s="27"/>
      <c r="L7" s="16"/>
    </row>
    <row r="8" spans="1:12" ht="16.5" thickBot="1" x14ac:dyDescent="0.45">
      <c r="A8" s="3"/>
      <c r="B8" s="4"/>
      <c r="C8" s="4"/>
      <c r="D8" s="4"/>
      <c r="E8" s="3"/>
      <c r="F8" s="3"/>
      <c r="G8" s="80" t="s">
        <v>1</v>
      </c>
      <c r="H8" s="3"/>
      <c r="I8" s="3"/>
      <c r="J8" s="3"/>
      <c r="K8" s="3"/>
      <c r="L8" s="16"/>
    </row>
    <row r="9" spans="1:12" ht="28.5" customHeight="1" thickTop="1" thickBot="1" x14ac:dyDescent="0.45">
      <c r="A9" s="3"/>
      <c r="B9" s="4" t="s">
        <v>44</v>
      </c>
      <c r="C9" s="4"/>
      <c r="D9" s="4"/>
      <c r="E9" s="3"/>
      <c r="F9" s="3"/>
      <c r="G9" s="81"/>
      <c r="H9" s="32"/>
      <c r="I9" s="32"/>
      <c r="J9" s="32"/>
      <c r="K9" s="32"/>
      <c r="L9" s="16"/>
    </row>
    <row r="10" spans="1:12" ht="15" thickTop="1" x14ac:dyDescent="0.4">
      <c r="A10" s="3"/>
      <c r="B10" s="4" t="s">
        <v>45</v>
      </c>
      <c r="C10" s="4"/>
      <c r="D10" s="4"/>
      <c r="E10" s="3"/>
      <c r="F10" s="3"/>
      <c r="G10" s="82" t="s">
        <v>159</v>
      </c>
      <c r="H10" s="22"/>
      <c r="I10" s="22"/>
      <c r="J10" s="22"/>
      <c r="K10" s="22"/>
      <c r="L10" s="16"/>
    </row>
    <row r="11" spans="1:12" x14ac:dyDescent="0.4">
      <c r="A11" s="3"/>
      <c r="B11" s="4"/>
      <c r="C11" s="4"/>
      <c r="D11" s="5"/>
      <c r="E11" s="3"/>
      <c r="F11" s="3"/>
      <c r="G11" s="3"/>
      <c r="H11" s="3"/>
      <c r="I11" s="3"/>
      <c r="J11" s="3"/>
      <c r="K11" s="3"/>
      <c r="L11" s="16"/>
    </row>
    <row r="12" spans="1:12" x14ac:dyDescent="0.4">
      <c r="A12" s="3"/>
      <c r="B12" s="4" t="str">
        <f>"公募案内の内容に同意し、下記により 2024年度統計数理研究所公募型共同利用　"&amp;$B$19&amp;"に申し込みます。"</f>
        <v>公募案内の内容に同意し、下記により 2024年度統計数理研究所公募型共同利用　一般研究２に申し込みます。</v>
      </c>
      <c r="C12" s="4"/>
      <c r="D12" s="5"/>
      <c r="E12" s="3"/>
      <c r="F12" s="7"/>
      <c r="G12" s="8"/>
      <c r="H12" s="8"/>
      <c r="I12" s="8"/>
      <c r="J12" s="8"/>
      <c r="K12" s="8"/>
      <c r="L12" s="16"/>
    </row>
    <row r="13" spans="1:12" x14ac:dyDescent="0.4">
      <c r="A13" s="3"/>
      <c r="B13" s="4"/>
      <c r="C13" s="4"/>
      <c r="D13" s="5"/>
      <c r="E13" s="3"/>
      <c r="F13" s="7"/>
      <c r="G13" s="8"/>
      <c r="H13" s="8"/>
      <c r="I13" s="8"/>
      <c r="J13" s="8"/>
      <c r="K13" s="8"/>
      <c r="L13" s="16"/>
    </row>
    <row r="14" spans="1:12" x14ac:dyDescent="0.4">
      <c r="A14" s="3"/>
      <c r="B14" s="142"/>
      <c r="C14" s="142"/>
      <c r="D14" s="142"/>
      <c r="E14" s="142"/>
      <c r="F14" s="142"/>
      <c r="G14" s="142"/>
      <c r="H14" s="6"/>
      <c r="I14" s="6"/>
      <c r="J14" s="6"/>
      <c r="K14" s="6"/>
      <c r="L14" s="16"/>
    </row>
    <row r="15" spans="1:12" x14ac:dyDescent="0.4">
      <c r="A15" s="3"/>
      <c r="B15" s="142" t="s">
        <v>0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6"/>
    </row>
    <row r="16" spans="1:12" x14ac:dyDescent="0.4">
      <c r="A16" s="3"/>
      <c r="B16" s="6"/>
      <c r="C16" s="6"/>
      <c r="D16" s="6"/>
      <c r="E16" s="6"/>
      <c r="F16" s="6"/>
      <c r="G16" s="6"/>
      <c r="H16" s="6"/>
      <c r="I16" s="6"/>
      <c r="J16" s="6"/>
      <c r="K16" s="6"/>
      <c r="L16" s="16"/>
    </row>
    <row r="17" spans="1:12" x14ac:dyDescent="0.4">
      <c r="A17" s="3"/>
      <c r="B17" s="6"/>
      <c r="C17" s="6"/>
      <c r="D17" s="6"/>
      <c r="E17" s="6"/>
      <c r="F17" s="6"/>
      <c r="G17" s="6"/>
      <c r="H17" s="6"/>
      <c r="I17" s="6"/>
      <c r="J17" s="6"/>
      <c r="K17" s="6"/>
      <c r="L17" s="16"/>
    </row>
    <row r="18" spans="1:12" ht="17.25" thickBot="1" x14ac:dyDescent="0.45">
      <c r="A18" s="3"/>
      <c r="B18" s="85" t="s">
        <v>196</v>
      </c>
      <c r="C18" s="6"/>
      <c r="D18" s="6"/>
      <c r="E18" s="6"/>
      <c r="F18" s="6"/>
      <c r="G18" s="6"/>
      <c r="H18" s="6"/>
      <c r="I18" s="6"/>
      <c r="J18" s="6"/>
      <c r="K18" s="6"/>
      <c r="L18" s="16"/>
    </row>
    <row r="19" spans="1:12" ht="30" customHeight="1" thickTop="1" thickBot="1" x14ac:dyDescent="0.45">
      <c r="A19" s="3"/>
      <c r="B19" s="209" t="s">
        <v>22</v>
      </c>
      <c r="C19" s="210"/>
      <c r="D19" s="9" t="str">
        <f>INDEX(選択肢!C5:C10,MATCH(申請書!B19,選択肢!B5:B10,0))</f>
        <v>General Cooperative Research 2</v>
      </c>
      <c r="E19" s="34"/>
      <c r="F19" s="34"/>
      <c r="G19" s="34"/>
      <c r="H19" s="25"/>
      <c r="I19" s="25"/>
      <c r="J19" s="25"/>
      <c r="K19" s="25"/>
      <c r="L19" s="16"/>
    </row>
    <row r="20" spans="1:12" ht="15.75" customHeight="1" thickTop="1" thickBot="1" x14ac:dyDescent="0.45">
      <c r="A20" s="3"/>
      <c r="B20" s="142"/>
      <c r="C20" s="142"/>
      <c r="D20" s="142"/>
      <c r="E20" s="142"/>
      <c r="F20" s="142"/>
      <c r="G20" s="142"/>
      <c r="H20" s="6"/>
      <c r="I20" s="6"/>
      <c r="J20" s="6"/>
      <c r="K20" s="6"/>
      <c r="L20" s="16"/>
    </row>
    <row r="21" spans="1:12" x14ac:dyDescent="0.4">
      <c r="A21" s="3"/>
      <c r="B21" s="6"/>
      <c r="C21" s="6"/>
      <c r="D21" s="6"/>
      <c r="E21" s="6"/>
      <c r="F21" s="6"/>
      <c r="G21" s="83" t="s">
        <v>4</v>
      </c>
      <c r="H21" s="29"/>
      <c r="I21" s="29"/>
      <c r="J21" s="29"/>
      <c r="K21" s="29"/>
      <c r="L21" s="16"/>
    </row>
    <row r="22" spans="1:12" ht="17.25" thickBot="1" x14ac:dyDescent="0.45">
      <c r="A22" s="3"/>
      <c r="B22" s="85" t="s">
        <v>61</v>
      </c>
      <c r="C22" s="9"/>
      <c r="D22" s="6"/>
      <c r="E22" s="3"/>
      <c r="F22" s="3"/>
      <c r="G22" s="84" t="s">
        <v>5</v>
      </c>
      <c r="H22" s="29"/>
      <c r="I22" s="29"/>
      <c r="J22" s="29"/>
      <c r="K22" s="29"/>
      <c r="L22" s="16"/>
    </row>
    <row r="23" spans="1:12" s="50" customFormat="1" ht="38.1" customHeight="1" x14ac:dyDescent="0.4">
      <c r="A23" s="49"/>
      <c r="B23" s="166" t="s">
        <v>185</v>
      </c>
      <c r="C23" s="167"/>
      <c r="D23" s="170" t="s">
        <v>191</v>
      </c>
      <c r="E23" s="171"/>
      <c r="F23" s="171"/>
      <c r="G23" s="172"/>
      <c r="H23" s="106" t="s">
        <v>165</v>
      </c>
      <c r="I23" s="176" t="s">
        <v>191</v>
      </c>
      <c r="J23" s="177"/>
      <c r="K23" s="178"/>
      <c r="L23" s="49"/>
    </row>
    <row r="24" spans="1:12" s="50" customFormat="1" ht="38.1" customHeight="1" x14ac:dyDescent="0.4">
      <c r="A24" s="49"/>
      <c r="B24" s="146" t="s">
        <v>10</v>
      </c>
      <c r="C24" s="147"/>
      <c r="D24" s="173"/>
      <c r="E24" s="174"/>
      <c r="F24" s="174"/>
      <c r="G24" s="175"/>
      <c r="H24" s="107" t="s">
        <v>166</v>
      </c>
      <c r="I24" s="165" t="s">
        <v>191</v>
      </c>
      <c r="J24" s="129"/>
      <c r="K24" s="130"/>
      <c r="L24" s="49"/>
    </row>
    <row r="25" spans="1:12" s="50" customFormat="1" ht="38.1" customHeight="1" x14ac:dyDescent="0.4">
      <c r="A25" s="49"/>
      <c r="B25" s="168" t="s">
        <v>17</v>
      </c>
      <c r="C25" s="169"/>
      <c r="D25" s="128"/>
      <c r="E25" s="129"/>
      <c r="F25" s="129"/>
      <c r="G25" s="130"/>
      <c r="H25" s="107" t="s">
        <v>167</v>
      </c>
      <c r="I25" s="165"/>
      <c r="J25" s="129"/>
      <c r="K25" s="130"/>
      <c r="L25" s="49"/>
    </row>
    <row r="26" spans="1:12" s="50" customFormat="1" ht="38.1" customHeight="1" thickBot="1" x14ac:dyDescent="0.45">
      <c r="A26" s="49"/>
      <c r="B26" s="168" t="s">
        <v>11</v>
      </c>
      <c r="C26" s="169"/>
      <c r="D26" s="128"/>
      <c r="E26" s="129"/>
      <c r="F26" s="129"/>
      <c r="G26" s="130"/>
      <c r="H26" s="108" t="s">
        <v>16</v>
      </c>
      <c r="I26" s="179"/>
      <c r="J26" s="180"/>
      <c r="K26" s="181"/>
      <c r="L26" s="49"/>
    </row>
    <row r="27" spans="1:12" s="50" customFormat="1" ht="38.1" customHeight="1" x14ac:dyDescent="0.4">
      <c r="A27" s="49"/>
      <c r="B27" s="152" t="s">
        <v>193</v>
      </c>
      <c r="C27" s="153"/>
      <c r="D27" s="128"/>
      <c r="E27" s="129"/>
      <c r="F27" s="129"/>
      <c r="G27" s="130"/>
      <c r="H27" s="102"/>
      <c r="I27" s="154"/>
      <c r="J27" s="154"/>
      <c r="K27" s="154"/>
      <c r="L27" s="49"/>
    </row>
    <row r="28" spans="1:12" s="50" customFormat="1" ht="38.1" customHeight="1" x14ac:dyDescent="0.4">
      <c r="A28" s="49"/>
      <c r="B28" s="152" t="s">
        <v>194</v>
      </c>
      <c r="C28" s="153"/>
      <c r="D28" s="128"/>
      <c r="E28" s="129"/>
      <c r="F28" s="129"/>
      <c r="G28" s="130"/>
      <c r="H28" s="102"/>
      <c r="I28" s="195"/>
      <c r="J28" s="195"/>
      <c r="K28" s="195"/>
      <c r="L28" s="49"/>
    </row>
    <row r="29" spans="1:12" s="50" customFormat="1" ht="38.1" customHeight="1" thickBot="1" x14ac:dyDescent="0.45">
      <c r="A29" s="49"/>
      <c r="B29" s="211" t="s">
        <v>12</v>
      </c>
      <c r="C29" s="212"/>
      <c r="D29" s="158"/>
      <c r="E29" s="159"/>
      <c r="F29" s="159"/>
      <c r="G29" s="160"/>
      <c r="H29" s="102"/>
      <c r="I29" s="154"/>
      <c r="J29" s="154"/>
      <c r="K29" s="154"/>
      <c r="L29" s="49"/>
    </row>
    <row r="30" spans="1:12" s="50" customFormat="1" ht="38.1" customHeight="1" thickTop="1" x14ac:dyDescent="0.4">
      <c r="A30" s="49"/>
      <c r="B30" s="197" t="s">
        <v>171</v>
      </c>
      <c r="C30" s="198"/>
      <c r="D30" s="199"/>
      <c r="E30" s="200"/>
      <c r="F30" s="200"/>
      <c r="G30" s="201"/>
      <c r="H30" s="102"/>
      <c r="I30" s="161"/>
      <c r="J30" s="161"/>
      <c r="K30" s="161"/>
      <c r="L30" s="49"/>
    </row>
    <row r="31" spans="1:12" s="50" customFormat="1" ht="38.1" customHeight="1" thickBot="1" x14ac:dyDescent="0.45">
      <c r="A31" s="49"/>
      <c r="B31" s="148" t="s">
        <v>133</v>
      </c>
      <c r="C31" s="149"/>
      <c r="D31" s="202"/>
      <c r="E31" s="203"/>
      <c r="F31" s="203"/>
      <c r="G31" s="204"/>
      <c r="H31" s="102"/>
      <c r="I31" s="161"/>
      <c r="J31" s="161"/>
      <c r="K31" s="161"/>
      <c r="L31" s="49"/>
    </row>
    <row r="32" spans="1:12" x14ac:dyDescent="0.4">
      <c r="A32" s="3"/>
      <c r="B32" s="10" t="s">
        <v>74</v>
      </c>
      <c r="C32" s="3"/>
      <c r="D32" s="5"/>
      <c r="E32" s="3"/>
      <c r="F32" s="3"/>
      <c r="G32" s="3"/>
      <c r="H32" s="3"/>
      <c r="I32" s="3"/>
      <c r="J32" s="3"/>
      <c r="K32" s="3"/>
      <c r="L32" s="16"/>
    </row>
    <row r="33" spans="1:12" ht="15" thickBot="1" x14ac:dyDescent="0.45">
      <c r="A33" s="19"/>
      <c r="B33" s="46" t="s">
        <v>122</v>
      </c>
      <c r="C33" s="19"/>
      <c r="D33" s="20"/>
      <c r="E33" s="19"/>
      <c r="F33" s="19"/>
      <c r="G33" s="19"/>
      <c r="H33" s="19"/>
      <c r="I33" s="19"/>
      <c r="J33" s="19"/>
      <c r="K33" s="19"/>
      <c r="L33" s="21"/>
    </row>
    <row r="34" spans="1:12" x14ac:dyDescent="0.4">
      <c r="A34" s="3"/>
      <c r="B34" s="24"/>
      <c r="C34" s="3"/>
      <c r="D34" s="5"/>
      <c r="E34" s="3"/>
      <c r="F34" s="3"/>
      <c r="G34" s="3"/>
      <c r="H34" s="3"/>
      <c r="I34" s="3"/>
      <c r="J34" s="3"/>
      <c r="K34" s="3"/>
      <c r="L34" s="16"/>
    </row>
    <row r="35" spans="1:12" ht="17.25" thickBot="1" x14ac:dyDescent="0.45">
      <c r="A35" s="3"/>
      <c r="B35" s="85" t="str">
        <f>IF(OR($B$19="共同研究集会",$B$19="国際共同研究集会"),"研究集会の名称等／The Title of the Proposed Research Meeting","研究課題名等／The Title of the Proposed Research Project")</f>
        <v>研究課題名等／The Title of the Proposed Research Project</v>
      </c>
      <c r="C35" s="9"/>
      <c r="D35" s="6"/>
      <c r="E35" s="3"/>
      <c r="F35" s="3"/>
      <c r="G35" s="3"/>
      <c r="H35" s="3"/>
      <c r="I35" s="3"/>
      <c r="J35" s="3"/>
      <c r="K35" s="3"/>
      <c r="L35" s="16"/>
    </row>
    <row r="36" spans="1:12" s="50" customFormat="1" ht="38.1" customHeight="1" x14ac:dyDescent="0.4">
      <c r="A36" s="49"/>
      <c r="B36" s="114" t="s">
        <v>186</v>
      </c>
      <c r="C36" s="115"/>
      <c r="D36" s="122" t="s">
        <v>191</v>
      </c>
      <c r="E36" s="123"/>
      <c r="F36" s="123"/>
      <c r="G36" s="124"/>
      <c r="H36" s="51"/>
      <c r="I36" s="51"/>
      <c r="J36" s="51"/>
      <c r="K36" s="51"/>
      <c r="L36" s="49"/>
    </row>
    <row r="37" spans="1:12" s="50" customFormat="1" ht="38.1" customHeight="1" x14ac:dyDescent="0.4">
      <c r="A37" s="49"/>
      <c r="B37" s="146" t="str">
        <f>IF(OR($B$19="共同研究集会",$B$19="国際共同研究集会"),"研究集会名（和名/Jpn）","研究課題名（和名/Jpn）")</f>
        <v>研究課題名（和名/Jpn）</v>
      </c>
      <c r="C37" s="147"/>
      <c r="D37" s="128"/>
      <c r="E37" s="129"/>
      <c r="F37" s="129"/>
      <c r="G37" s="130"/>
      <c r="H37" s="52"/>
      <c r="I37" s="52"/>
      <c r="J37" s="52"/>
      <c r="K37" s="52"/>
      <c r="L37" s="49"/>
    </row>
    <row r="38" spans="1:12" s="50" customFormat="1" ht="38.1" customHeight="1" x14ac:dyDescent="0.4">
      <c r="A38" s="49"/>
      <c r="B38" s="146" t="str">
        <f>IF(OR($B$19="共同研究集会",$B$19="国際共同研究集会"),"Title of Research Meeting（英名／Eng）","Title of Research Project（英名／Eng）")</f>
        <v>Title of Research Project（英名／Eng）</v>
      </c>
      <c r="C38" s="147"/>
      <c r="D38" s="128"/>
      <c r="E38" s="129"/>
      <c r="F38" s="129"/>
      <c r="G38" s="130"/>
      <c r="H38" s="52"/>
      <c r="I38" s="52"/>
      <c r="J38" s="52"/>
      <c r="K38" s="52"/>
      <c r="L38" s="49"/>
    </row>
    <row r="39" spans="1:12" s="50" customFormat="1" ht="38.1" customHeight="1" x14ac:dyDescent="0.4">
      <c r="A39" s="49"/>
      <c r="B39" s="152" t="s">
        <v>134</v>
      </c>
      <c r="C39" s="153"/>
      <c r="D39" s="224" t="s">
        <v>191</v>
      </c>
      <c r="E39" s="225"/>
      <c r="F39" s="225"/>
      <c r="G39" s="226"/>
      <c r="H39" s="51"/>
      <c r="I39" s="51"/>
      <c r="J39" s="51"/>
      <c r="K39" s="51"/>
      <c r="L39" s="49"/>
    </row>
    <row r="40" spans="1:12" s="50" customFormat="1" ht="47.25" customHeight="1" x14ac:dyDescent="0.4">
      <c r="A40" s="49"/>
      <c r="B40" s="222" t="s">
        <v>136</v>
      </c>
      <c r="C40" s="223"/>
      <c r="D40" s="225" t="s">
        <v>191</v>
      </c>
      <c r="E40" s="225"/>
      <c r="F40" s="225"/>
      <c r="G40" s="226"/>
      <c r="H40" s="51"/>
      <c r="I40" s="51"/>
      <c r="J40" s="51"/>
      <c r="K40" s="51"/>
      <c r="L40" s="49"/>
    </row>
    <row r="41" spans="1:12" s="50" customFormat="1" ht="38.1" customHeight="1" x14ac:dyDescent="0.4">
      <c r="A41" s="49"/>
      <c r="B41" s="146" t="s">
        <v>135</v>
      </c>
      <c r="C41" s="147"/>
      <c r="D41" s="128"/>
      <c r="E41" s="129"/>
      <c r="F41" s="129"/>
      <c r="G41" s="130"/>
      <c r="H41" s="52"/>
      <c r="I41" s="52"/>
      <c r="J41" s="52"/>
      <c r="K41" s="52"/>
      <c r="L41" s="49"/>
    </row>
    <row r="42" spans="1:12" s="50" customFormat="1" ht="38.1" customHeight="1" x14ac:dyDescent="0.4">
      <c r="A42" s="49"/>
      <c r="B42" s="152" t="s">
        <v>140</v>
      </c>
      <c r="C42" s="153"/>
      <c r="D42" s="128" t="s">
        <v>191</v>
      </c>
      <c r="E42" s="129"/>
      <c r="F42" s="129"/>
      <c r="G42" s="130"/>
      <c r="H42" s="52"/>
      <c r="I42" s="52"/>
      <c r="J42" s="52"/>
      <c r="K42" s="52"/>
      <c r="L42" s="49"/>
    </row>
    <row r="43" spans="1:12" s="50" customFormat="1" ht="38.1" customHeight="1" x14ac:dyDescent="0.4">
      <c r="A43" s="49"/>
      <c r="B43" s="146" t="s">
        <v>187</v>
      </c>
      <c r="C43" s="147"/>
      <c r="D43" s="128" t="s">
        <v>191</v>
      </c>
      <c r="E43" s="129"/>
      <c r="F43" s="129"/>
      <c r="G43" s="130"/>
      <c r="H43" s="52"/>
      <c r="I43" s="52"/>
      <c r="J43" s="52"/>
      <c r="K43" s="52"/>
      <c r="L43" s="49"/>
    </row>
    <row r="44" spans="1:12" s="50" customFormat="1" ht="38.1" customHeight="1" x14ac:dyDescent="0.4">
      <c r="A44" s="49"/>
      <c r="B44" s="152" t="s">
        <v>141</v>
      </c>
      <c r="C44" s="153"/>
      <c r="D44" s="205"/>
      <c r="E44" s="206"/>
      <c r="F44" s="206"/>
      <c r="G44" s="207"/>
      <c r="H44" s="52"/>
      <c r="I44" s="52"/>
      <c r="J44" s="52"/>
      <c r="K44" s="52"/>
      <c r="L44" s="49"/>
    </row>
    <row r="45" spans="1:12" s="50" customFormat="1" ht="47.25" customHeight="1" x14ac:dyDescent="0.4">
      <c r="A45" s="49"/>
      <c r="B45" s="150" t="s">
        <v>46</v>
      </c>
      <c r="C45" s="151"/>
      <c r="D45" s="173"/>
      <c r="E45" s="174"/>
      <c r="F45" s="174"/>
      <c r="G45" s="175"/>
      <c r="H45" s="52"/>
      <c r="I45" s="52"/>
      <c r="J45" s="52"/>
      <c r="K45" s="52"/>
      <c r="L45" s="49"/>
    </row>
    <row r="46" spans="1:12" s="50" customFormat="1" ht="47.25" customHeight="1" thickBot="1" x14ac:dyDescent="0.45">
      <c r="A46" s="49"/>
      <c r="B46" s="148" t="s">
        <v>197</v>
      </c>
      <c r="C46" s="149"/>
      <c r="D46" s="196" t="s">
        <v>191</v>
      </c>
      <c r="E46" s="180"/>
      <c r="F46" s="180"/>
      <c r="G46" s="181"/>
      <c r="H46" s="52"/>
      <c r="I46" s="52"/>
      <c r="J46" s="52"/>
      <c r="K46" s="52"/>
      <c r="L46" s="49"/>
    </row>
    <row r="47" spans="1:12" ht="14.25" customHeight="1" x14ac:dyDescent="0.4">
      <c r="A47" s="3"/>
      <c r="B47" s="127" t="s">
        <v>182</v>
      </c>
      <c r="C47" s="127"/>
      <c r="D47" s="127"/>
      <c r="E47" s="127"/>
      <c r="F47" s="127"/>
      <c r="G47" s="127"/>
      <c r="H47" s="28"/>
      <c r="I47" s="28"/>
      <c r="J47" s="28"/>
      <c r="K47" s="28"/>
      <c r="L47" s="16"/>
    </row>
    <row r="48" spans="1:12" ht="14.25" customHeight="1" x14ac:dyDescent="0.4">
      <c r="A48" s="3"/>
      <c r="B48" s="145" t="s">
        <v>183</v>
      </c>
      <c r="C48" s="145"/>
      <c r="D48" s="143" t="s">
        <v>181</v>
      </c>
      <c r="E48" s="144"/>
      <c r="F48" s="144"/>
      <c r="G48" s="144"/>
      <c r="H48" s="28"/>
      <c r="I48" s="28"/>
      <c r="J48" s="28"/>
      <c r="K48" s="28"/>
      <c r="L48" s="16"/>
    </row>
    <row r="49" spans="1:12" x14ac:dyDescent="0.4">
      <c r="A49" s="3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16"/>
    </row>
    <row r="50" spans="1:12" x14ac:dyDescent="0.4">
      <c r="A50" s="3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16"/>
    </row>
    <row r="51" spans="1:12" ht="17.25" thickBot="1" x14ac:dyDescent="0.45">
      <c r="A51" s="3"/>
      <c r="B51" s="85" t="str">
        <f>IF(OR($B$19="共同研究集会",$B$19="国際共同研究集会"),"研究集会の申請内容／Details of the Proposed Research Meeting","共同研究の申請内容／Details of the Proposed Research Project")</f>
        <v>共同研究の申請内容／Details of the Proposed Research Project</v>
      </c>
      <c r="C51" s="9"/>
      <c r="D51" s="5"/>
      <c r="E51" s="3"/>
      <c r="F51" s="3"/>
      <c r="G51" s="3"/>
      <c r="H51" s="3"/>
      <c r="I51" s="3"/>
      <c r="J51" s="3"/>
      <c r="K51" s="3"/>
      <c r="L51" s="16"/>
    </row>
    <row r="52" spans="1:12" ht="38.1" customHeight="1" x14ac:dyDescent="0.4">
      <c r="A52" s="3"/>
      <c r="B52" s="156" t="s">
        <v>177</v>
      </c>
      <c r="C52" s="157"/>
      <c r="D52" s="162"/>
      <c r="E52" s="163"/>
      <c r="F52" s="163"/>
      <c r="G52" s="164"/>
      <c r="H52" s="31"/>
      <c r="I52" s="31"/>
      <c r="J52" s="31"/>
      <c r="K52" s="31"/>
      <c r="L52" s="16"/>
    </row>
    <row r="53" spans="1:12" ht="38.1" customHeight="1" x14ac:dyDescent="0.4">
      <c r="A53" s="3"/>
      <c r="B53" s="125" t="s">
        <v>175</v>
      </c>
      <c r="C53" s="126"/>
      <c r="D53" s="116"/>
      <c r="E53" s="117"/>
      <c r="F53" s="117"/>
      <c r="G53" s="118"/>
      <c r="H53" s="31"/>
      <c r="I53" s="31"/>
      <c r="J53" s="31"/>
      <c r="K53" s="31"/>
      <c r="L53" s="16"/>
    </row>
    <row r="54" spans="1:12" ht="50.1" customHeight="1" thickBot="1" x14ac:dyDescent="0.45">
      <c r="A54" s="3"/>
      <c r="B54" s="125" t="s">
        <v>178</v>
      </c>
      <c r="C54" s="126"/>
      <c r="D54" s="119"/>
      <c r="E54" s="120"/>
      <c r="F54" s="120"/>
      <c r="G54" s="121"/>
      <c r="H54" s="31"/>
      <c r="I54" s="31"/>
      <c r="J54" s="31"/>
      <c r="K54" s="31"/>
      <c r="L54" s="16"/>
    </row>
    <row r="55" spans="1:12" ht="28.5" customHeight="1" x14ac:dyDescent="0.4">
      <c r="A55" s="3"/>
      <c r="B55" s="134" t="str">
        <f>IF(OR($B$19="共同研究集会",$B$19="国際共同研究集会"),"開催目的／Purpose of the event","研究概要・目的（共同利用登録の場合は、登録の目的・研究概要）／Research outline")</f>
        <v>研究概要・目的（共同利用登録の場合は、登録の目的・研究概要）／Research outline</v>
      </c>
      <c r="C55" s="135"/>
      <c r="D55" s="135"/>
      <c r="E55" s="135"/>
      <c r="F55" s="135"/>
      <c r="G55" s="136"/>
      <c r="H55" s="31"/>
      <c r="I55" s="31"/>
      <c r="J55" s="31"/>
      <c r="K55" s="31"/>
      <c r="L55" s="16"/>
    </row>
    <row r="56" spans="1:12" ht="28.5" customHeight="1" thickBot="1" x14ac:dyDescent="0.45">
      <c r="A56" s="3"/>
      <c r="B56" s="137"/>
      <c r="C56" s="138"/>
      <c r="D56" s="138"/>
      <c r="E56" s="138"/>
      <c r="F56" s="138"/>
      <c r="G56" s="139"/>
      <c r="H56" s="31"/>
      <c r="I56" s="31"/>
      <c r="J56" s="31"/>
      <c r="K56" s="31"/>
      <c r="L56" s="16"/>
    </row>
    <row r="57" spans="1:12" s="39" customFormat="1" ht="28.5" customHeight="1" x14ac:dyDescent="0.4">
      <c r="A57" s="155"/>
      <c r="B57" s="131"/>
      <c r="C57" s="132"/>
      <c r="D57" s="132"/>
      <c r="E57" s="132"/>
      <c r="F57" s="132"/>
      <c r="G57" s="133"/>
      <c r="H57" s="103"/>
      <c r="I57" s="104"/>
      <c r="J57" s="104"/>
      <c r="K57" s="104"/>
      <c r="L57" s="104"/>
    </row>
    <row r="58" spans="1:12" s="39" customFormat="1" ht="28.5" customHeight="1" x14ac:dyDescent="0.4">
      <c r="A58" s="155"/>
      <c r="B58" s="131"/>
      <c r="C58" s="132"/>
      <c r="D58" s="132"/>
      <c r="E58" s="132"/>
      <c r="F58" s="132"/>
      <c r="G58" s="133"/>
      <c r="H58" s="103"/>
      <c r="I58" s="104"/>
      <c r="J58" s="104"/>
      <c r="K58" s="104"/>
      <c r="L58" s="104"/>
    </row>
    <row r="59" spans="1:12" s="39" customFormat="1" ht="28.5" customHeight="1" x14ac:dyDescent="0.4">
      <c r="A59" s="155"/>
      <c r="B59" s="131"/>
      <c r="C59" s="132"/>
      <c r="D59" s="132"/>
      <c r="E59" s="132"/>
      <c r="F59" s="132"/>
      <c r="G59" s="133"/>
      <c r="H59" s="103"/>
      <c r="I59" s="104"/>
      <c r="J59" s="104"/>
      <c r="K59" s="104"/>
      <c r="L59" s="104"/>
    </row>
    <row r="60" spans="1:12" s="39" customFormat="1" ht="28.5" customHeight="1" x14ac:dyDescent="0.4">
      <c r="A60" s="155"/>
      <c r="B60" s="131"/>
      <c r="C60" s="132"/>
      <c r="D60" s="132"/>
      <c r="E60" s="132"/>
      <c r="F60" s="132"/>
      <c r="G60" s="133"/>
      <c r="H60" s="103"/>
      <c r="I60" s="104"/>
      <c r="J60" s="104"/>
      <c r="K60" s="104"/>
      <c r="L60" s="104"/>
    </row>
    <row r="61" spans="1:12" s="39" customFormat="1" ht="28.5" customHeight="1" x14ac:dyDescent="0.4">
      <c r="A61" s="155"/>
      <c r="B61" s="131"/>
      <c r="C61" s="132"/>
      <c r="D61" s="132"/>
      <c r="E61" s="132"/>
      <c r="F61" s="132"/>
      <c r="G61" s="133"/>
      <c r="H61" s="103"/>
      <c r="I61" s="104"/>
      <c r="J61" s="104"/>
      <c r="K61" s="104"/>
      <c r="L61" s="104"/>
    </row>
    <row r="62" spans="1:12" s="39" customFormat="1" ht="28.5" customHeight="1" x14ac:dyDescent="0.4">
      <c r="A62" s="155"/>
      <c r="B62" s="131"/>
      <c r="C62" s="132"/>
      <c r="D62" s="132"/>
      <c r="E62" s="132"/>
      <c r="F62" s="132"/>
      <c r="G62" s="133"/>
      <c r="H62" s="103"/>
      <c r="I62" s="104"/>
      <c r="J62" s="104"/>
      <c r="K62" s="104"/>
      <c r="L62" s="104"/>
    </row>
    <row r="63" spans="1:12" s="39" customFormat="1" ht="28.5" customHeight="1" x14ac:dyDescent="0.4">
      <c r="A63" s="155"/>
      <c r="B63" s="131"/>
      <c r="C63" s="132"/>
      <c r="D63" s="132"/>
      <c r="E63" s="132"/>
      <c r="F63" s="132"/>
      <c r="G63" s="133"/>
      <c r="H63" s="103"/>
      <c r="I63" s="104"/>
      <c r="J63" s="104"/>
      <c r="K63" s="104"/>
      <c r="L63" s="104"/>
    </row>
    <row r="64" spans="1:12" s="39" customFormat="1" ht="28.5" customHeight="1" x14ac:dyDescent="0.4">
      <c r="A64" s="155"/>
      <c r="B64" s="131"/>
      <c r="C64" s="132"/>
      <c r="D64" s="132"/>
      <c r="E64" s="132"/>
      <c r="F64" s="132"/>
      <c r="G64" s="133"/>
      <c r="H64" s="103"/>
      <c r="I64" s="104"/>
      <c r="J64" s="104"/>
      <c r="K64" s="104"/>
      <c r="L64" s="104"/>
    </row>
    <row r="65" spans="1:12" s="39" customFormat="1" ht="28.5" customHeight="1" thickBot="1" x14ac:dyDescent="0.45">
      <c r="A65" s="155"/>
      <c r="B65" s="131"/>
      <c r="C65" s="132"/>
      <c r="D65" s="132"/>
      <c r="E65" s="132"/>
      <c r="F65" s="132"/>
      <c r="G65" s="133"/>
      <c r="H65" s="103"/>
      <c r="I65" s="104"/>
      <c r="J65" s="104"/>
      <c r="K65" s="104"/>
      <c r="L65" s="104"/>
    </row>
    <row r="66" spans="1:12" s="39" customFormat="1" ht="28.5" customHeight="1" x14ac:dyDescent="0.4">
      <c r="A66" s="3"/>
      <c r="B66" s="134" t="str">
        <f>IF(OR($B$19="共同研究集会",$B$19="国際共同研究集会"),"プログラム等の概要／Program outline","研究計画（研究をどのように進めるのか具体的に記入）／Research plan")</f>
        <v>研究計画（研究をどのように進めるのか具体的に記入）／Research plan</v>
      </c>
      <c r="C66" s="135"/>
      <c r="D66" s="135"/>
      <c r="E66" s="135"/>
      <c r="F66" s="135"/>
      <c r="G66" s="136"/>
      <c r="H66" s="31"/>
      <c r="I66" s="31"/>
      <c r="J66" s="31"/>
      <c r="K66" s="31"/>
      <c r="L66" s="16"/>
    </row>
    <row r="67" spans="1:12" s="39" customFormat="1" ht="28.5" customHeight="1" thickBot="1" x14ac:dyDescent="0.45">
      <c r="A67" s="3"/>
      <c r="B67" s="137"/>
      <c r="C67" s="138"/>
      <c r="D67" s="138"/>
      <c r="E67" s="138"/>
      <c r="F67" s="138"/>
      <c r="G67" s="139"/>
      <c r="H67" s="31"/>
      <c r="I67" s="31"/>
      <c r="J67" s="31"/>
      <c r="K67" s="31"/>
      <c r="L67" s="16"/>
    </row>
    <row r="68" spans="1:12" s="39" customFormat="1" ht="28.5" customHeight="1" x14ac:dyDescent="0.4">
      <c r="A68" s="155"/>
      <c r="B68" s="131"/>
      <c r="C68" s="132"/>
      <c r="D68" s="132"/>
      <c r="E68" s="132"/>
      <c r="F68" s="132"/>
      <c r="G68" s="133"/>
      <c r="H68" s="103"/>
      <c r="I68" s="104"/>
      <c r="J68" s="104"/>
      <c r="K68" s="104"/>
      <c r="L68" s="104"/>
    </row>
    <row r="69" spans="1:12" s="39" customFormat="1" ht="28.5" customHeight="1" x14ac:dyDescent="0.4">
      <c r="A69" s="155"/>
      <c r="B69" s="131"/>
      <c r="C69" s="132"/>
      <c r="D69" s="132"/>
      <c r="E69" s="132"/>
      <c r="F69" s="132"/>
      <c r="G69" s="133"/>
      <c r="H69" s="103"/>
      <c r="I69" s="104"/>
      <c r="J69" s="104"/>
      <c r="K69" s="104"/>
      <c r="L69" s="104"/>
    </row>
    <row r="70" spans="1:12" s="39" customFormat="1" ht="28.5" customHeight="1" x14ac:dyDescent="0.4">
      <c r="A70" s="155"/>
      <c r="B70" s="131"/>
      <c r="C70" s="132"/>
      <c r="D70" s="132"/>
      <c r="E70" s="132"/>
      <c r="F70" s="132"/>
      <c r="G70" s="133"/>
      <c r="H70" s="103"/>
      <c r="I70" s="104"/>
      <c r="J70" s="104"/>
      <c r="K70" s="104"/>
      <c r="L70" s="104"/>
    </row>
    <row r="71" spans="1:12" s="39" customFormat="1" ht="28.5" customHeight="1" x14ac:dyDescent="0.4">
      <c r="A71" s="155"/>
      <c r="B71" s="131"/>
      <c r="C71" s="132"/>
      <c r="D71" s="132"/>
      <c r="E71" s="132"/>
      <c r="F71" s="132"/>
      <c r="G71" s="133"/>
      <c r="H71" s="103"/>
      <c r="I71" s="104"/>
      <c r="J71" s="104"/>
      <c r="K71" s="104"/>
      <c r="L71" s="104"/>
    </row>
    <row r="72" spans="1:12" s="39" customFormat="1" ht="28.5" customHeight="1" x14ac:dyDescent="0.4">
      <c r="A72" s="155"/>
      <c r="B72" s="131"/>
      <c r="C72" s="132"/>
      <c r="D72" s="132"/>
      <c r="E72" s="132"/>
      <c r="F72" s="132"/>
      <c r="G72" s="133"/>
      <c r="H72" s="103"/>
      <c r="I72" s="104"/>
      <c r="J72" s="104"/>
      <c r="K72" s="104"/>
      <c r="L72" s="104"/>
    </row>
    <row r="73" spans="1:12" s="39" customFormat="1" ht="28.5" customHeight="1" x14ac:dyDescent="0.4">
      <c r="A73" s="155"/>
      <c r="B73" s="131"/>
      <c r="C73" s="132"/>
      <c r="D73" s="132"/>
      <c r="E73" s="132"/>
      <c r="F73" s="132"/>
      <c r="G73" s="133"/>
      <c r="H73" s="103"/>
      <c r="I73" s="104"/>
      <c r="J73" s="104"/>
      <c r="K73" s="104"/>
      <c r="L73" s="104"/>
    </row>
    <row r="74" spans="1:12" s="39" customFormat="1" ht="28.5" customHeight="1" x14ac:dyDescent="0.4">
      <c r="A74" s="155"/>
      <c r="B74" s="131"/>
      <c r="C74" s="132"/>
      <c r="D74" s="132"/>
      <c r="E74" s="132"/>
      <c r="F74" s="132"/>
      <c r="G74" s="133"/>
      <c r="H74" s="103"/>
      <c r="I74" s="104"/>
      <c r="J74" s="104"/>
      <c r="K74" s="104"/>
      <c r="L74" s="104"/>
    </row>
    <row r="75" spans="1:12" s="39" customFormat="1" ht="28.5" customHeight="1" x14ac:dyDescent="0.4">
      <c r="A75" s="155"/>
      <c r="B75" s="131"/>
      <c r="C75" s="132"/>
      <c r="D75" s="132"/>
      <c r="E75" s="132"/>
      <c r="F75" s="132"/>
      <c r="G75" s="133"/>
      <c r="H75" s="103"/>
      <c r="I75" s="104"/>
      <c r="J75" s="104"/>
      <c r="K75" s="104"/>
      <c r="L75" s="104"/>
    </row>
    <row r="76" spans="1:12" s="39" customFormat="1" ht="28.5" customHeight="1" x14ac:dyDescent="0.4">
      <c r="A76" s="155"/>
      <c r="B76" s="131"/>
      <c r="C76" s="132"/>
      <c r="D76" s="132"/>
      <c r="E76" s="132"/>
      <c r="F76" s="132"/>
      <c r="G76" s="133"/>
      <c r="H76" s="103"/>
      <c r="I76" s="104"/>
      <c r="J76" s="104"/>
      <c r="K76" s="104"/>
      <c r="L76" s="104"/>
    </row>
    <row r="77" spans="1:12" s="39" customFormat="1" ht="28.5" customHeight="1" x14ac:dyDescent="0.4">
      <c r="A77" s="155"/>
      <c r="B77" s="131"/>
      <c r="C77" s="132"/>
      <c r="D77" s="132"/>
      <c r="E77" s="132"/>
      <c r="F77" s="132"/>
      <c r="G77" s="133"/>
      <c r="H77" s="103"/>
      <c r="I77" s="104"/>
      <c r="J77" s="104"/>
      <c r="K77" s="104"/>
      <c r="L77" s="104"/>
    </row>
    <row r="78" spans="1:12" s="39" customFormat="1" ht="28.5" customHeight="1" thickBot="1" x14ac:dyDescent="0.45">
      <c r="A78" s="155"/>
      <c r="B78" s="131"/>
      <c r="C78" s="132"/>
      <c r="D78" s="132"/>
      <c r="E78" s="132"/>
      <c r="F78" s="132"/>
      <c r="G78" s="133"/>
      <c r="H78" s="103"/>
      <c r="I78" s="104"/>
      <c r="J78" s="104"/>
      <c r="K78" s="104"/>
      <c r="L78" s="104"/>
    </row>
    <row r="79" spans="1:12" ht="28.5" customHeight="1" x14ac:dyDescent="0.4">
      <c r="A79" s="3"/>
      <c r="B79" s="134" t="s">
        <v>173</v>
      </c>
      <c r="C79" s="135"/>
      <c r="D79" s="135"/>
      <c r="E79" s="135"/>
      <c r="F79" s="135"/>
      <c r="G79" s="136"/>
      <c r="H79" s="31"/>
      <c r="I79" s="31"/>
      <c r="J79" s="31"/>
      <c r="K79" s="31"/>
      <c r="L79" s="16"/>
    </row>
    <row r="80" spans="1:12" ht="28.5" customHeight="1" thickBot="1" x14ac:dyDescent="0.45">
      <c r="A80" s="3"/>
      <c r="B80" s="137"/>
      <c r="C80" s="138"/>
      <c r="D80" s="138"/>
      <c r="E80" s="138"/>
      <c r="F80" s="138"/>
      <c r="G80" s="139"/>
      <c r="H80" s="31"/>
      <c r="I80" s="31"/>
      <c r="J80" s="31"/>
      <c r="K80" s="31"/>
      <c r="L80" s="16"/>
    </row>
    <row r="81" spans="1:12" s="39" customFormat="1" ht="28.5" customHeight="1" x14ac:dyDescent="0.4">
      <c r="A81" s="155"/>
      <c r="B81" s="131"/>
      <c r="C81" s="132"/>
      <c r="D81" s="132"/>
      <c r="E81" s="132"/>
      <c r="F81" s="132"/>
      <c r="G81" s="133"/>
      <c r="H81" s="103"/>
      <c r="I81" s="104"/>
      <c r="J81" s="104"/>
      <c r="K81" s="104"/>
      <c r="L81" s="104"/>
    </row>
    <row r="82" spans="1:12" s="39" customFormat="1" ht="28.5" customHeight="1" x14ac:dyDescent="0.4">
      <c r="A82" s="155"/>
      <c r="B82" s="131"/>
      <c r="C82" s="132"/>
      <c r="D82" s="132"/>
      <c r="E82" s="132"/>
      <c r="F82" s="132"/>
      <c r="G82" s="133"/>
      <c r="H82" s="103"/>
      <c r="I82" s="104"/>
      <c r="J82" s="104"/>
      <c r="K82" s="104"/>
      <c r="L82" s="104"/>
    </row>
    <row r="83" spans="1:12" s="39" customFormat="1" ht="28.5" customHeight="1" x14ac:dyDescent="0.4">
      <c r="A83" s="155"/>
      <c r="B83" s="131"/>
      <c r="C83" s="132"/>
      <c r="D83" s="132"/>
      <c r="E83" s="132"/>
      <c r="F83" s="132"/>
      <c r="G83" s="133"/>
      <c r="H83" s="103"/>
      <c r="I83" s="104"/>
      <c r="J83" s="104"/>
      <c r="K83" s="104"/>
      <c r="L83" s="104"/>
    </row>
    <row r="84" spans="1:12" s="39" customFormat="1" ht="28.5" customHeight="1" x14ac:dyDescent="0.4">
      <c r="A84" s="155"/>
      <c r="B84" s="131"/>
      <c r="C84" s="132"/>
      <c r="D84" s="132"/>
      <c r="E84" s="132"/>
      <c r="F84" s="132"/>
      <c r="G84" s="133"/>
      <c r="H84" s="103"/>
      <c r="I84" s="104"/>
      <c r="J84" s="104"/>
      <c r="K84" s="104"/>
      <c r="L84" s="104"/>
    </row>
    <row r="85" spans="1:12" s="39" customFormat="1" ht="28.5" customHeight="1" x14ac:dyDescent="0.4">
      <c r="A85" s="155"/>
      <c r="B85" s="131"/>
      <c r="C85" s="132"/>
      <c r="D85" s="132"/>
      <c r="E85" s="132"/>
      <c r="F85" s="132"/>
      <c r="G85" s="133"/>
      <c r="H85" s="103"/>
      <c r="I85" s="104"/>
      <c r="J85" s="104"/>
      <c r="K85" s="104"/>
      <c r="L85" s="104"/>
    </row>
    <row r="86" spans="1:12" s="39" customFormat="1" ht="28.5" customHeight="1" x14ac:dyDescent="0.4">
      <c r="A86" s="155"/>
      <c r="B86" s="131"/>
      <c r="C86" s="132"/>
      <c r="D86" s="132"/>
      <c r="E86" s="132"/>
      <c r="F86" s="132"/>
      <c r="G86" s="133"/>
      <c r="H86" s="103"/>
      <c r="I86" s="104"/>
      <c r="J86" s="104"/>
      <c r="K86" s="104"/>
      <c r="L86" s="104"/>
    </row>
    <row r="87" spans="1:12" s="39" customFormat="1" ht="28.5" customHeight="1" x14ac:dyDescent="0.4">
      <c r="A87" s="155"/>
      <c r="B87" s="131"/>
      <c r="C87" s="132"/>
      <c r="D87" s="132"/>
      <c r="E87" s="132"/>
      <c r="F87" s="132"/>
      <c r="G87" s="133"/>
      <c r="H87" s="103"/>
      <c r="I87" s="104"/>
      <c r="J87" s="104"/>
      <c r="K87" s="104"/>
      <c r="L87" s="104"/>
    </row>
    <row r="88" spans="1:12" s="39" customFormat="1" ht="28.5" customHeight="1" x14ac:dyDescent="0.4">
      <c r="A88" s="155"/>
      <c r="B88" s="131"/>
      <c r="C88" s="132"/>
      <c r="D88" s="132"/>
      <c r="E88" s="132"/>
      <c r="F88" s="132"/>
      <c r="G88" s="133"/>
      <c r="H88" s="103"/>
      <c r="I88" s="104"/>
      <c r="J88" s="104"/>
      <c r="K88" s="104"/>
      <c r="L88" s="104"/>
    </row>
    <row r="89" spans="1:12" s="39" customFormat="1" ht="28.5" customHeight="1" x14ac:dyDescent="0.4">
      <c r="A89" s="155"/>
      <c r="B89" s="131"/>
      <c r="C89" s="132"/>
      <c r="D89" s="132"/>
      <c r="E89" s="132"/>
      <c r="F89" s="132"/>
      <c r="G89" s="133"/>
      <c r="H89" s="103"/>
      <c r="I89" s="104"/>
      <c r="J89" s="104"/>
      <c r="K89" s="104"/>
      <c r="L89" s="104"/>
    </row>
    <row r="90" spans="1:12" s="39" customFormat="1" ht="28.5" customHeight="1" thickBot="1" x14ac:dyDescent="0.45">
      <c r="A90" s="155"/>
      <c r="B90" s="213"/>
      <c r="C90" s="214"/>
      <c r="D90" s="214"/>
      <c r="E90" s="214"/>
      <c r="F90" s="214"/>
      <c r="G90" s="215"/>
      <c r="H90" s="103"/>
      <c r="I90" s="104"/>
      <c r="J90" s="104"/>
      <c r="K90" s="104"/>
      <c r="L90" s="104"/>
    </row>
    <row r="91" spans="1:12" x14ac:dyDescent="0.4">
      <c r="A91" s="3"/>
      <c r="B91" s="13" t="s">
        <v>63</v>
      </c>
      <c r="C91" s="9"/>
      <c r="D91" s="5"/>
      <c r="E91" s="3"/>
      <c r="F91" s="3"/>
      <c r="G91" s="3"/>
      <c r="H91" s="3"/>
      <c r="I91" s="3"/>
      <c r="J91" s="3"/>
      <c r="K91" s="3"/>
      <c r="L91" s="16"/>
    </row>
    <row r="92" spans="1:12" x14ac:dyDescent="0.4">
      <c r="A92" s="3"/>
      <c r="B92" s="13"/>
      <c r="C92" s="9"/>
      <c r="D92" s="5"/>
      <c r="E92" s="3"/>
      <c r="F92" s="3"/>
      <c r="G92" s="3"/>
      <c r="H92" s="3"/>
      <c r="I92" s="3"/>
      <c r="J92" s="3"/>
      <c r="K92" s="3"/>
      <c r="L92" s="16"/>
    </row>
    <row r="93" spans="1:12" x14ac:dyDescent="0.4">
      <c r="A93" s="3"/>
      <c r="B93" s="9"/>
      <c r="C93" s="9"/>
      <c r="D93" s="5"/>
      <c r="E93" s="3"/>
      <c r="F93" s="3"/>
      <c r="G93" s="3"/>
      <c r="H93" s="3"/>
      <c r="I93" s="3"/>
      <c r="J93" s="3"/>
      <c r="K93" s="3"/>
      <c r="L93" s="16"/>
    </row>
    <row r="94" spans="1:12" ht="16.5" x14ac:dyDescent="0.4">
      <c r="A94" s="3"/>
      <c r="B94" s="85" t="s">
        <v>62</v>
      </c>
      <c r="C94" s="9"/>
      <c r="D94" s="5"/>
      <c r="E94" s="3"/>
      <c r="F94" s="3"/>
      <c r="G94" s="3"/>
      <c r="H94" s="3"/>
      <c r="I94" s="3"/>
      <c r="J94" s="3"/>
      <c r="K94" s="3"/>
      <c r="L94" s="16"/>
    </row>
    <row r="95" spans="1:12" ht="16.5" x14ac:dyDescent="0.4">
      <c r="A95" s="3"/>
      <c r="B95" s="100" t="s">
        <v>168</v>
      </c>
      <c r="C95" s="3"/>
      <c r="D95" s="5"/>
      <c r="E95" s="3"/>
      <c r="F95" s="3"/>
      <c r="G95" s="3"/>
      <c r="H95" s="3"/>
      <c r="I95" s="3"/>
      <c r="J95" s="3"/>
      <c r="K95" s="3"/>
      <c r="L95" s="16"/>
    </row>
    <row r="96" spans="1:12" x14ac:dyDescent="0.4">
      <c r="A96" s="3"/>
      <c r="B96" s="13" t="s">
        <v>163</v>
      </c>
      <c r="C96" s="3"/>
      <c r="D96" s="5"/>
      <c r="E96" s="3"/>
      <c r="F96" s="3"/>
      <c r="G96" s="3"/>
      <c r="H96" s="3"/>
      <c r="I96" s="3"/>
      <c r="J96" s="3"/>
      <c r="K96" s="3"/>
      <c r="L96" s="16"/>
    </row>
    <row r="97" spans="1:12" x14ac:dyDescent="0.4">
      <c r="A97" s="3"/>
      <c r="B97" s="10" t="s">
        <v>131</v>
      </c>
      <c r="C97" s="3"/>
      <c r="D97" s="5"/>
      <c r="E97" s="3"/>
      <c r="F97" s="3"/>
      <c r="G97" s="3"/>
      <c r="H97" s="3"/>
      <c r="I97" s="3"/>
      <c r="J97" s="3"/>
      <c r="K97" s="3"/>
      <c r="L97" s="16"/>
    </row>
    <row r="98" spans="1:12" ht="15" thickBot="1" x14ac:dyDescent="0.45">
      <c r="A98" s="3"/>
      <c r="B98" s="13" t="s">
        <v>54</v>
      </c>
      <c r="C98" s="3"/>
      <c r="D98" s="5"/>
      <c r="E98" s="3"/>
      <c r="F98" s="3"/>
      <c r="G98" s="3"/>
      <c r="H98" s="3"/>
      <c r="I98" s="3"/>
      <c r="J98" s="3"/>
      <c r="K98" s="3"/>
      <c r="L98" s="16"/>
    </row>
    <row r="99" spans="1:12" ht="73.5" customHeight="1" thickBot="1" x14ac:dyDescent="0.45">
      <c r="A99" s="3"/>
      <c r="B99" s="74" t="s">
        <v>195</v>
      </c>
      <c r="C99" s="76" t="s">
        <v>48</v>
      </c>
      <c r="D99" s="110" t="s">
        <v>47</v>
      </c>
      <c r="E99" s="75" t="s">
        <v>2</v>
      </c>
      <c r="F99" s="76" t="s">
        <v>179</v>
      </c>
      <c r="G99" s="93" t="s">
        <v>57</v>
      </c>
      <c r="H99" s="74" t="s">
        <v>164</v>
      </c>
      <c r="I99" s="101" t="s">
        <v>137</v>
      </c>
      <c r="J99" s="30" t="s">
        <v>138</v>
      </c>
      <c r="K99" s="33" t="s">
        <v>139</v>
      </c>
      <c r="L99" s="16"/>
    </row>
    <row r="100" spans="1:12" ht="35.1" customHeight="1" x14ac:dyDescent="0.4">
      <c r="A100" s="3">
        <v>1</v>
      </c>
      <c r="B100" s="60" t="str">
        <f>IF($D$27=0,"",$D$27)</f>
        <v/>
      </c>
      <c r="C100" s="61" t="str">
        <f>IF($D$24=0,"",$D$24)</f>
        <v/>
      </c>
      <c r="D100" s="62" t="str">
        <f>IF($D$25=0,"",$D$25)</f>
        <v/>
      </c>
      <c r="E100" s="62" t="str">
        <f>IF($D$26=0,"",$D$26)</f>
        <v/>
      </c>
      <c r="F100" s="63"/>
      <c r="G100" s="94" t="s">
        <v>192</v>
      </c>
      <c r="H100" s="99" t="str">
        <f>IF($I$26=0,"",$I$26)</f>
        <v/>
      </c>
      <c r="I100" s="99" t="str">
        <f>IF($I$23=0,"",$I$23)</f>
        <v>★Please Select／選んでください★</v>
      </c>
      <c r="J100" s="99" t="str">
        <f>IF($I$24=0,"",$I$24)</f>
        <v>★Please Select／選んでください★</v>
      </c>
      <c r="K100" s="86" t="str">
        <f>IF($I$25=0,"",$I$25)</f>
        <v/>
      </c>
      <c r="L100" s="89" t="s">
        <v>115</v>
      </c>
    </row>
    <row r="101" spans="1:12" s="39" customFormat="1" ht="35.1" customHeight="1" x14ac:dyDescent="0.4">
      <c r="A101" s="37">
        <f>A100+1</f>
        <v>2</v>
      </c>
      <c r="B101" s="64"/>
      <c r="C101" s="65"/>
      <c r="D101" s="109"/>
      <c r="E101" s="66"/>
      <c r="F101" s="67"/>
      <c r="G101" s="95"/>
      <c r="H101" s="64"/>
      <c r="I101" s="97"/>
      <c r="J101" s="87"/>
      <c r="K101" s="68"/>
      <c r="L101" s="38"/>
    </row>
    <row r="102" spans="1:12" s="39" customFormat="1" ht="35.1" customHeight="1" x14ac:dyDescent="0.4">
      <c r="A102" s="37">
        <f t="shared" ref="A102:A149" si="0">A101+1</f>
        <v>3</v>
      </c>
      <c r="B102" s="64"/>
      <c r="C102" s="65"/>
      <c r="D102" s="109"/>
      <c r="E102" s="66"/>
      <c r="F102" s="67"/>
      <c r="G102" s="95"/>
      <c r="H102" s="64"/>
      <c r="I102" s="97"/>
      <c r="J102" s="87"/>
      <c r="K102" s="68"/>
      <c r="L102" s="38"/>
    </row>
    <row r="103" spans="1:12" s="39" customFormat="1" ht="35.1" customHeight="1" x14ac:dyDescent="0.4">
      <c r="A103" s="37">
        <f t="shared" si="0"/>
        <v>4</v>
      </c>
      <c r="B103" s="64"/>
      <c r="C103" s="65"/>
      <c r="D103" s="109"/>
      <c r="E103" s="66"/>
      <c r="F103" s="67"/>
      <c r="G103" s="95"/>
      <c r="H103" s="64"/>
      <c r="I103" s="97"/>
      <c r="J103" s="87"/>
      <c r="K103" s="68"/>
      <c r="L103" s="38"/>
    </row>
    <row r="104" spans="1:12" s="39" customFormat="1" ht="35.1" customHeight="1" x14ac:dyDescent="0.4">
      <c r="A104" s="37">
        <f t="shared" si="0"/>
        <v>5</v>
      </c>
      <c r="B104" s="64"/>
      <c r="C104" s="65"/>
      <c r="D104" s="109"/>
      <c r="E104" s="66"/>
      <c r="F104" s="67"/>
      <c r="G104" s="95"/>
      <c r="H104" s="64"/>
      <c r="I104" s="97"/>
      <c r="J104" s="87"/>
      <c r="K104" s="68"/>
      <c r="L104" s="38"/>
    </row>
    <row r="105" spans="1:12" s="39" customFormat="1" ht="35.1" customHeight="1" x14ac:dyDescent="0.4">
      <c r="A105" s="37">
        <f t="shared" si="0"/>
        <v>6</v>
      </c>
      <c r="B105" s="64"/>
      <c r="C105" s="65"/>
      <c r="D105" s="109"/>
      <c r="E105" s="66"/>
      <c r="F105" s="67"/>
      <c r="G105" s="95"/>
      <c r="H105" s="64"/>
      <c r="I105" s="97"/>
      <c r="J105" s="87"/>
      <c r="K105" s="68"/>
      <c r="L105" s="38"/>
    </row>
    <row r="106" spans="1:12" s="39" customFormat="1" ht="35.1" customHeight="1" x14ac:dyDescent="0.4">
      <c r="A106" s="37">
        <f t="shared" si="0"/>
        <v>7</v>
      </c>
      <c r="B106" s="64"/>
      <c r="C106" s="65"/>
      <c r="D106" s="109"/>
      <c r="E106" s="66"/>
      <c r="F106" s="67"/>
      <c r="G106" s="95"/>
      <c r="H106" s="64"/>
      <c r="I106" s="97"/>
      <c r="J106" s="87"/>
      <c r="K106" s="68"/>
      <c r="L106" s="38"/>
    </row>
    <row r="107" spans="1:12" s="39" customFormat="1" ht="35.1" customHeight="1" x14ac:dyDescent="0.4">
      <c r="A107" s="37">
        <f t="shared" si="0"/>
        <v>8</v>
      </c>
      <c r="B107" s="64"/>
      <c r="C107" s="65"/>
      <c r="D107" s="109"/>
      <c r="E107" s="66"/>
      <c r="F107" s="67"/>
      <c r="G107" s="95"/>
      <c r="H107" s="64"/>
      <c r="I107" s="97"/>
      <c r="J107" s="87"/>
      <c r="K107" s="68"/>
      <c r="L107" s="38"/>
    </row>
    <row r="108" spans="1:12" s="39" customFormat="1" ht="35.1" customHeight="1" x14ac:dyDescent="0.4">
      <c r="A108" s="37">
        <f t="shared" si="0"/>
        <v>9</v>
      </c>
      <c r="B108" s="64"/>
      <c r="C108" s="65"/>
      <c r="D108" s="109"/>
      <c r="E108" s="66"/>
      <c r="F108" s="67"/>
      <c r="G108" s="95"/>
      <c r="H108" s="64"/>
      <c r="I108" s="97"/>
      <c r="J108" s="87"/>
      <c r="K108" s="68"/>
      <c r="L108" s="38"/>
    </row>
    <row r="109" spans="1:12" s="39" customFormat="1" ht="35.1" customHeight="1" x14ac:dyDescent="0.4">
      <c r="A109" s="37">
        <f t="shared" si="0"/>
        <v>10</v>
      </c>
      <c r="B109" s="64"/>
      <c r="C109" s="65"/>
      <c r="D109" s="109"/>
      <c r="E109" s="66"/>
      <c r="F109" s="67"/>
      <c r="G109" s="95"/>
      <c r="H109" s="64"/>
      <c r="I109" s="97"/>
      <c r="J109" s="87"/>
      <c r="K109" s="68"/>
      <c r="L109" s="38"/>
    </row>
    <row r="110" spans="1:12" s="39" customFormat="1" ht="35.1" customHeight="1" x14ac:dyDescent="0.4">
      <c r="A110" s="37">
        <f t="shared" si="0"/>
        <v>11</v>
      </c>
      <c r="B110" s="64"/>
      <c r="C110" s="65"/>
      <c r="D110" s="109"/>
      <c r="E110" s="66"/>
      <c r="F110" s="67"/>
      <c r="G110" s="95"/>
      <c r="H110" s="64"/>
      <c r="I110" s="97"/>
      <c r="J110" s="87"/>
      <c r="K110" s="68"/>
      <c r="L110" s="38"/>
    </row>
    <row r="111" spans="1:12" s="39" customFormat="1" ht="35.1" customHeight="1" x14ac:dyDescent="0.4">
      <c r="A111" s="37">
        <f t="shared" si="0"/>
        <v>12</v>
      </c>
      <c r="B111" s="64"/>
      <c r="C111" s="65"/>
      <c r="D111" s="109"/>
      <c r="E111" s="66"/>
      <c r="F111" s="67"/>
      <c r="G111" s="95"/>
      <c r="H111" s="64"/>
      <c r="I111" s="97"/>
      <c r="J111" s="87"/>
      <c r="K111" s="68"/>
      <c r="L111" s="38"/>
    </row>
    <row r="112" spans="1:12" s="39" customFormat="1" ht="35.1" customHeight="1" x14ac:dyDescent="0.4">
      <c r="A112" s="37">
        <f t="shared" si="0"/>
        <v>13</v>
      </c>
      <c r="B112" s="64"/>
      <c r="C112" s="65"/>
      <c r="D112" s="109"/>
      <c r="E112" s="66"/>
      <c r="F112" s="67"/>
      <c r="G112" s="95"/>
      <c r="H112" s="64"/>
      <c r="I112" s="97"/>
      <c r="J112" s="87"/>
      <c r="K112" s="68"/>
      <c r="L112" s="38"/>
    </row>
    <row r="113" spans="1:12" s="39" customFormat="1" ht="35.1" customHeight="1" x14ac:dyDescent="0.4">
      <c r="A113" s="37">
        <f t="shared" si="0"/>
        <v>14</v>
      </c>
      <c r="B113" s="64"/>
      <c r="C113" s="65"/>
      <c r="D113" s="109"/>
      <c r="E113" s="65"/>
      <c r="F113" s="67"/>
      <c r="G113" s="95"/>
      <c r="H113" s="64"/>
      <c r="I113" s="97"/>
      <c r="J113" s="87"/>
      <c r="K113" s="68"/>
      <c r="L113" s="38"/>
    </row>
    <row r="114" spans="1:12" s="39" customFormat="1" ht="35.1" customHeight="1" x14ac:dyDescent="0.4">
      <c r="A114" s="37">
        <f t="shared" si="0"/>
        <v>15</v>
      </c>
      <c r="B114" s="64"/>
      <c r="C114" s="65"/>
      <c r="D114" s="109"/>
      <c r="E114" s="66"/>
      <c r="F114" s="67"/>
      <c r="G114" s="95"/>
      <c r="H114" s="64"/>
      <c r="I114" s="97"/>
      <c r="J114" s="87"/>
      <c r="K114" s="68"/>
      <c r="L114" s="38"/>
    </row>
    <row r="115" spans="1:12" s="39" customFormat="1" ht="35.1" customHeight="1" x14ac:dyDescent="0.4">
      <c r="A115" s="37">
        <f t="shared" si="0"/>
        <v>16</v>
      </c>
      <c r="B115" s="64"/>
      <c r="C115" s="65"/>
      <c r="D115" s="109"/>
      <c r="E115" s="66"/>
      <c r="F115" s="67"/>
      <c r="G115" s="95"/>
      <c r="H115" s="64"/>
      <c r="I115" s="97"/>
      <c r="J115" s="87"/>
      <c r="K115" s="68"/>
      <c r="L115" s="38"/>
    </row>
    <row r="116" spans="1:12" s="39" customFormat="1" ht="35.1" customHeight="1" x14ac:dyDescent="0.4">
      <c r="A116" s="37">
        <f t="shared" si="0"/>
        <v>17</v>
      </c>
      <c r="B116" s="64"/>
      <c r="C116" s="65"/>
      <c r="D116" s="109"/>
      <c r="E116" s="66"/>
      <c r="F116" s="67"/>
      <c r="G116" s="95"/>
      <c r="H116" s="64"/>
      <c r="I116" s="97"/>
      <c r="J116" s="87"/>
      <c r="K116" s="68"/>
      <c r="L116" s="38"/>
    </row>
    <row r="117" spans="1:12" s="39" customFormat="1" ht="35.1" customHeight="1" x14ac:dyDescent="0.4">
      <c r="A117" s="37">
        <f t="shared" si="0"/>
        <v>18</v>
      </c>
      <c r="B117" s="64"/>
      <c r="C117" s="65"/>
      <c r="D117" s="109"/>
      <c r="E117" s="66"/>
      <c r="F117" s="67"/>
      <c r="G117" s="95"/>
      <c r="H117" s="64"/>
      <c r="I117" s="97"/>
      <c r="J117" s="87"/>
      <c r="K117" s="68"/>
      <c r="L117" s="38"/>
    </row>
    <row r="118" spans="1:12" s="39" customFormat="1" ht="35.1" customHeight="1" x14ac:dyDescent="0.4">
      <c r="A118" s="37">
        <f t="shared" si="0"/>
        <v>19</v>
      </c>
      <c r="B118" s="64"/>
      <c r="C118" s="65"/>
      <c r="D118" s="109"/>
      <c r="E118" s="66"/>
      <c r="F118" s="67"/>
      <c r="G118" s="95"/>
      <c r="H118" s="64"/>
      <c r="I118" s="97"/>
      <c r="J118" s="87"/>
      <c r="K118" s="68"/>
      <c r="L118" s="38"/>
    </row>
    <row r="119" spans="1:12" s="39" customFormat="1" ht="35.1" customHeight="1" x14ac:dyDescent="0.4">
      <c r="A119" s="37">
        <f t="shared" si="0"/>
        <v>20</v>
      </c>
      <c r="B119" s="64"/>
      <c r="C119" s="65"/>
      <c r="D119" s="109"/>
      <c r="E119" s="66"/>
      <c r="F119" s="67"/>
      <c r="G119" s="95"/>
      <c r="H119" s="64"/>
      <c r="I119" s="97"/>
      <c r="J119" s="87"/>
      <c r="K119" s="68"/>
      <c r="L119" s="38"/>
    </row>
    <row r="120" spans="1:12" s="39" customFormat="1" ht="35.1" customHeight="1" x14ac:dyDescent="0.4">
      <c r="A120" s="37">
        <f t="shared" si="0"/>
        <v>21</v>
      </c>
      <c r="B120" s="64"/>
      <c r="C120" s="65"/>
      <c r="D120" s="109"/>
      <c r="E120" s="66"/>
      <c r="F120" s="67"/>
      <c r="G120" s="95"/>
      <c r="H120" s="64"/>
      <c r="I120" s="97"/>
      <c r="J120" s="87"/>
      <c r="K120" s="68"/>
      <c r="L120" s="38"/>
    </row>
    <row r="121" spans="1:12" s="39" customFormat="1" ht="35.1" customHeight="1" x14ac:dyDescent="0.4">
      <c r="A121" s="37">
        <f t="shared" si="0"/>
        <v>22</v>
      </c>
      <c r="B121" s="64"/>
      <c r="C121" s="65"/>
      <c r="D121" s="109"/>
      <c r="E121" s="66"/>
      <c r="F121" s="67"/>
      <c r="G121" s="95"/>
      <c r="H121" s="64"/>
      <c r="I121" s="97"/>
      <c r="J121" s="87"/>
      <c r="K121" s="68"/>
      <c r="L121" s="38"/>
    </row>
    <row r="122" spans="1:12" s="39" customFormat="1" ht="35.1" customHeight="1" x14ac:dyDescent="0.4">
      <c r="A122" s="37">
        <f t="shared" si="0"/>
        <v>23</v>
      </c>
      <c r="B122" s="64"/>
      <c r="C122" s="65"/>
      <c r="D122" s="109"/>
      <c r="E122" s="66"/>
      <c r="F122" s="67"/>
      <c r="G122" s="95"/>
      <c r="H122" s="64"/>
      <c r="I122" s="97"/>
      <c r="J122" s="87"/>
      <c r="K122" s="68"/>
      <c r="L122" s="38"/>
    </row>
    <row r="123" spans="1:12" s="39" customFormat="1" ht="35.1" customHeight="1" x14ac:dyDescent="0.4">
      <c r="A123" s="37">
        <f t="shared" si="0"/>
        <v>24</v>
      </c>
      <c r="B123" s="64"/>
      <c r="C123" s="65"/>
      <c r="D123" s="109"/>
      <c r="E123" s="66"/>
      <c r="F123" s="67"/>
      <c r="G123" s="95"/>
      <c r="H123" s="64"/>
      <c r="I123" s="97"/>
      <c r="J123" s="87"/>
      <c r="K123" s="68"/>
      <c r="L123" s="38"/>
    </row>
    <row r="124" spans="1:12" s="39" customFormat="1" ht="35.1" customHeight="1" x14ac:dyDescent="0.4">
      <c r="A124" s="37">
        <f t="shared" si="0"/>
        <v>25</v>
      </c>
      <c r="B124" s="64"/>
      <c r="C124" s="65"/>
      <c r="D124" s="109"/>
      <c r="E124" s="66"/>
      <c r="F124" s="67"/>
      <c r="G124" s="95"/>
      <c r="H124" s="64"/>
      <c r="I124" s="97"/>
      <c r="J124" s="87"/>
      <c r="K124" s="68"/>
      <c r="L124" s="38"/>
    </row>
    <row r="125" spans="1:12" s="39" customFormat="1" ht="35.1" customHeight="1" x14ac:dyDescent="0.4">
      <c r="A125" s="37">
        <f t="shared" si="0"/>
        <v>26</v>
      </c>
      <c r="B125" s="64"/>
      <c r="C125" s="65"/>
      <c r="D125" s="109"/>
      <c r="E125" s="66"/>
      <c r="F125" s="67"/>
      <c r="G125" s="95"/>
      <c r="H125" s="64"/>
      <c r="I125" s="97"/>
      <c r="J125" s="87"/>
      <c r="K125" s="68"/>
      <c r="L125" s="38"/>
    </row>
    <row r="126" spans="1:12" s="39" customFormat="1" ht="35.1" customHeight="1" x14ac:dyDescent="0.4">
      <c r="A126" s="37">
        <f t="shared" si="0"/>
        <v>27</v>
      </c>
      <c r="B126" s="64"/>
      <c r="C126" s="65"/>
      <c r="D126" s="109"/>
      <c r="E126" s="66"/>
      <c r="F126" s="67"/>
      <c r="G126" s="95"/>
      <c r="H126" s="64"/>
      <c r="I126" s="97"/>
      <c r="J126" s="87"/>
      <c r="K126" s="68"/>
      <c r="L126" s="38"/>
    </row>
    <row r="127" spans="1:12" s="39" customFormat="1" ht="35.1" customHeight="1" x14ac:dyDescent="0.4">
      <c r="A127" s="37">
        <f t="shared" si="0"/>
        <v>28</v>
      </c>
      <c r="B127" s="64"/>
      <c r="C127" s="65"/>
      <c r="D127" s="109"/>
      <c r="E127" s="66"/>
      <c r="F127" s="67"/>
      <c r="G127" s="95"/>
      <c r="H127" s="64"/>
      <c r="I127" s="97"/>
      <c r="J127" s="87"/>
      <c r="K127" s="68"/>
      <c r="L127" s="38"/>
    </row>
    <row r="128" spans="1:12" s="39" customFormat="1" ht="35.1" customHeight="1" x14ac:dyDescent="0.4">
      <c r="A128" s="37">
        <f t="shared" si="0"/>
        <v>29</v>
      </c>
      <c r="B128" s="64"/>
      <c r="C128" s="65"/>
      <c r="D128" s="109"/>
      <c r="E128" s="66"/>
      <c r="F128" s="67"/>
      <c r="G128" s="95"/>
      <c r="H128" s="64"/>
      <c r="I128" s="97"/>
      <c r="J128" s="87"/>
      <c r="K128" s="68"/>
      <c r="L128" s="38"/>
    </row>
    <row r="129" spans="1:12" s="39" customFormat="1" ht="35.1" customHeight="1" x14ac:dyDescent="0.4">
      <c r="A129" s="37">
        <f t="shared" si="0"/>
        <v>30</v>
      </c>
      <c r="B129" s="64"/>
      <c r="C129" s="65"/>
      <c r="D129" s="109"/>
      <c r="E129" s="66"/>
      <c r="F129" s="67"/>
      <c r="G129" s="95"/>
      <c r="H129" s="64"/>
      <c r="I129" s="97"/>
      <c r="J129" s="87"/>
      <c r="K129" s="68"/>
      <c r="L129" s="38"/>
    </row>
    <row r="130" spans="1:12" s="39" customFormat="1" ht="35.1" customHeight="1" x14ac:dyDescent="0.4">
      <c r="A130" s="37">
        <f t="shared" si="0"/>
        <v>31</v>
      </c>
      <c r="B130" s="64"/>
      <c r="C130" s="65"/>
      <c r="D130" s="109"/>
      <c r="E130" s="66"/>
      <c r="F130" s="67"/>
      <c r="G130" s="95"/>
      <c r="H130" s="64"/>
      <c r="I130" s="97"/>
      <c r="J130" s="87"/>
      <c r="K130" s="68"/>
      <c r="L130" s="38"/>
    </row>
    <row r="131" spans="1:12" s="39" customFormat="1" ht="35.1" customHeight="1" x14ac:dyDescent="0.4">
      <c r="A131" s="37">
        <f t="shared" si="0"/>
        <v>32</v>
      </c>
      <c r="B131" s="64"/>
      <c r="C131" s="65"/>
      <c r="D131" s="109"/>
      <c r="E131" s="66"/>
      <c r="F131" s="67"/>
      <c r="G131" s="95"/>
      <c r="H131" s="64"/>
      <c r="I131" s="97"/>
      <c r="J131" s="87"/>
      <c r="K131" s="68"/>
      <c r="L131" s="38"/>
    </row>
    <row r="132" spans="1:12" s="39" customFormat="1" ht="35.1" customHeight="1" x14ac:dyDescent="0.4">
      <c r="A132" s="37">
        <f t="shared" si="0"/>
        <v>33</v>
      </c>
      <c r="B132" s="64"/>
      <c r="C132" s="65"/>
      <c r="D132" s="109"/>
      <c r="E132" s="66"/>
      <c r="F132" s="67"/>
      <c r="G132" s="95"/>
      <c r="H132" s="64"/>
      <c r="I132" s="97"/>
      <c r="J132" s="87"/>
      <c r="K132" s="68"/>
      <c r="L132" s="38"/>
    </row>
    <row r="133" spans="1:12" s="39" customFormat="1" ht="35.1" customHeight="1" x14ac:dyDescent="0.4">
      <c r="A133" s="37">
        <f t="shared" si="0"/>
        <v>34</v>
      </c>
      <c r="B133" s="64"/>
      <c r="C133" s="65"/>
      <c r="D133" s="109"/>
      <c r="E133" s="66"/>
      <c r="F133" s="67"/>
      <c r="G133" s="95"/>
      <c r="H133" s="64"/>
      <c r="I133" s="97"/>
      <c r="J133" s="87"/>
      <c r="K133" s="68"/>
      <c r="L133" s="38"/>
    </row>
    <row r="134" spans="1:12" s="39" customFormat="1" ht="35.1" customHeight="1" x14ac:dyDescent="0.4">
      <c r="A134" s="37">
        <f t="shared" si="0"/>
        <v>35</v>
      </c>
      <c r="B134" s="64"/>
      <c r="C134" s="65"/>
      <c r="D134" s="109"/>
      <c r="E134" s="66"/>
      <c r="F134" s="67"/>
      <c r="G134" s="95"/>
      <c r="H134" s="64"/>
      <c r="I134" s="97"/>
      <c r="J134" s="87"/>
      <c r="K134" s="68"/>
      <c r="L134" s="38"/>
    </row>
    <row r="135" spans="1:12" s="39" customFormat="1" ht="35.1" customHeight="1" x14ac:dyDescent="0.4">
      <c r="A135" s="37">
        <f t="shared" si="0"/>
        <v>36</v>
      </c>
      <c r="B135" s="64"/>
      <c r="C135" s="65"/>
      <c r="D135" s="109"/>
      <c r="E135" s="66"/>
      <c r="F135" s="67"/>
      <c r="G135" s="95"/>
      <c r="H135" s="64"/>
      <c r="I135" s="97"/>
      <c r="J135" s="87"/>
      <c r="K135" s="68"/>
      <c r="L135" s="38"/>
    </row>
    <row r="136" spans="1:12" s="39" customFormat="1" ht="35.1" customHeight="1" x14ac:dyDescent="0.4">
      <c r="A136" s="37">
        <f t="shared" si="0"/>
        <v>37</v>
      </c>
      <c r="B136" s="64"/>
      <c r="C136" s="65"/>
      <c r="D136" s="109"/>
      <c r="E136" s="66"/>
      <c r="F136" s="67"/>
      <c r="G136" s="95"/>
      <c r="H136" s="64"/>
      <c r="I136" s="97"/>
      <c r="J136" s="87"/>
      <c r="K136" s="68"/>
      <c r="L136" s="38"/>
    </row>
    <row r="137" spans="1:12" s="39" customFormat="1" ht="35.1" customHeight="1" x14ac:dyDescent="0.4">
      <c r="A137" s="37">
        <f t="shared" si="0"/>
        <v>38</v>
      </c>
      <c r="B137" s="64"/>
      <c r="C137" s="65"/>
      <c r="D137" s="109"/>
      <c r="E137" s="66"/>
      <c r="F137" s="67"/>
      <c r="G137" s="95"/>
      <c r="H137" s="64"/>
      <c r="I137" s="97"/>
      <c r="J137" s="87"/>
      <c r="K137" s="68"/>
      <c r="L137" s="38"/>
    </row>
    <row r="138" spans="1:12" s="39" customFormat="1" ht="35.1" customHeight="1" x14ac:dyDescent="0.4">
      <c r="A138" s="37">
        <f t="shared" si="0"/>
        <v>39</v>
      </c>
      <c r="B138" s="64"/>
      <c r="C138" s="65"/>
      <c r="D138" s="109"/>
      <c r="E138" s="66"/>
      <c r="F138" s="67"/>
      <c r="G138" s="95"/>
      <c r="H138" s="64"/>
      <c r="I138" s="97"/>
      <c r="J138" s="87"/>
      <c r="K138" s="68"/>
      <c r="L138" s="38"/>
    </row>
    <row r="139" spans="1:12" s="39" customFormat="1" ht="35.1" customHeight="1" x14ac:dyDescent="0.4">
      <c r="A139" s="37">
        <f t="shared" si="0"/>
        <v>40</v>
      </c>
      <c r="B139" s="64"/>
      <c r="C139" s="65"/>
      <c r="D139" s="109"/>
      <c r="E139" s="66"/>
      <c r="F139" s="67"/>
      <c r="G139" s="95"/>
      <c r="H139" s="64"/>
      <c r="I139" s="97"/>
      <c r="J139" s="87"/>
      <c r="K139" s="68"/>
      <c r="L139" s="38"/>
    </row>
    <row r="140" spans="1:12" s="39" customFormat="1" ht="35.1" customHeight="1" x14ac:dyDescent="0.4">
      <c r="A140" s="37">
        <f t="shared" si="0"/>
        <v>41</v>
      </c>
      <c r="B140" s="64"/>
      <c r="C140" s="65"/>
      <c r="D140" s="109"/>
      <c r="E140" s="66"/>
      <c r="F140" s="67"/>
      <c r="G140" s="95"/>
      <c r="H140" s="64"/>
      <c r="I140" s="97"/>
      <c r="J140" s="87"/>
      <c r="K140" s="68"/>
      <c r="L140" s="38"/>
    </row>
    <row r="141" spans="1:12" s="39" customFormat="1" ht="35.1" customHeight="1" x14ac:dyDescent="0.4">
      <c r="A141" s="37">
        <f t="shared" si="0"/>
        <v>42</v>
      </c>
      <c r="B141" s="64"/>
      <c r="C141" s="65"/>
      <c r="D141" s="109"/>
      <c r="E141" s="66"/>
      <c r="F141" s="67"/>
      <c r="G141" s="95"/>
      <c r="H141" s="64"/>
      <c r="I141" s="97"/>
      <c r="J141" s="87"/>
      <c r="K141" s="68"/>
      <c r="L141" s="38"/>
    </row>
    <row r="142" spans="1:12" s="39" customFormat="1" ht="35.1" customHeight="1" x14ac:dyDescent="0.4">
      <c r="A142" s="37">
        <f t="shared" si="0"/>
        <v>43</v>
      </c>
      <c r="B142" s="64"/>
      <c r="C142" s="65"/>
      <c r="D142" s="109"/>
      <c r="E142" s="66"/>
      <c r="F142" s="67"/>
      <c r="G142" s="95"/>
      <c r="H142" s="64"/>
      <c r="I142" s="97"/>
      <c r="J142" s="87"/>
      <c r="K142" s="68"/>
      <c r="L142" s="38"/>
    </row>
    <row r="143" spans="1:12" s="39" customFormat="1" ht="35.1" customHeight="1" x14ac:dyDescent="0.4">
      <c r="A143" s="37">
        <f t="shared" si="0"/>
        <v>44</v>
      </c>
      <c r="B143" s="64"/>
      <c r="C143" s="65"/>
      <c r="D143" s="109"/>
      <c r="E143" s="66"/>
      <c r="F143" s="67"/>
      <c r="G143" s="95"/>
      <c r="H143" s="64"/>
      <c r="I143" s="97"/>
      <c r="J143" s="87"/>
      <c r="K143" s="68"/>
      <c r="L143" s="38"/>
    </row>
    <row r="144" spans="1:12" s="39" customFormat="1" ht="35.1" customHeight="1" x14ac:dyDescent="0.4">
      <c r="A144" s="37">
        <f t="shared" si="0"/>
        <v>45</v>
      </c>
      <c r="B144" s="64"/>
      <c r="C144" s="65"/>
      <c r="D144" s="109"/>
      <c r="E144" s="66"/>
      <c r="F144" s="67"/>
      <c r="G144" s="95"/>
      <c r="H144" s="64"/>
      <c r="I144" s="97"/>
      <c r="J144" s="87"/>
      <c r="K144" s="68"/>
      <c r="L144" s="38"/>
    </row>
    <row r="145" spans="1:12" s="39" customFormat="1" ht="35.1" customHeight="1" x14ac:dyDescent="0.4">
      <c r="A145" s="37">
        <f t="shared" si="0"/>
        <v>46</v>
      </c>
      <c r="B145" s="64"/>
      <c r="C145" s="65"/>
      <c r="D145" s="109"/>
      <c r="E145" s="66"/>
      <c r="F145" s="67"/>
      <c r="G145" s="95"/>
      <c r="H145" s="64"/>
      <c r="I145" s="97"/>
      <c r="J145" s="87"/>
      <c r="K145" s="68"/>
      <c r="L145" s="38"/>
    </row>
    <row r="146" spans="1:12" s="39" customFormat="1" ht="35.1" customHeight="1" x14ac:dyDescent="0.4">
      <c r="A146" s="37">
        <f t="shared" si="0"/>
        <v>47</v>
      </c>
      <c r="B146" s="64"/>
      <c r="C146" s="65"/>
      <c r="D146" s="109"/>
      <c r="E146" s="66"/>
      <c r="F146" s="67"/>
      <c r="G146" s="95"/>
      <c r="H146" s="64"/>
      <c r="I146" s="97"/>
      <c r="J146" s="87"/>
      <c r="K146" s="68"/>
      <c r="L146" s="38"/>
    </row>
    <row r="147" spans="1:12" s="39" customFormat="1" ht="35.1" customHeight="1" x14ac:dyDescent="0.4">
      <c r="A147" s="37">
        <f t="shared" si="0"/>
        <v>48</v>
      </c>
      <c r="B147" s="64"/>
      <c r="C147" s="65"/>
      <c r="D147" s="109"/>
      <c r="E147" s="66"/>
      <c r="F147" s="67"/>
      <c r="G147" s="95"/>
      <c r="H147" s="64"/>
      <c r="I147" s="97"/>
      <c r="J147" s="87"/>
      <c r="K147" s="68"/>
      <c r="L147" s="38"/>
    </row>
    <row r="148" spans="1:12" s="39" customFormat="1" ht="35.1" customHeight="1" x14ac:dyDescent="0.4">
      <c r="A148" s="37">
        <f t="shared" si="0"/>
        <v>49</v>
      </c>
      <c r="B148" s="64"/>
      <c r="C148" s="65"/>
      <c r="D148" s="109"/>
      <c r="E148" s="66"/>
      <c r="F148" s="67"/>
      <c r="G148" s="95"/>
      <c r="H148" s="64"/>
      <c r="I148" s="97"/>
      <c r="J148" s="87"/>
      <c r="K148" s="68"/>
      <c r="L148" s="38"/>
    </row>
    <row r="149" spans="1:12" s="39" customFormat="1" ht="35.1" customHeight="1" thickBot="1" x14ac:dyDescent="0.45">
      <c r="A149" s="37">
        <f t="shared" si="0"/>
        <v>50</v>
      </c>
      <c r="B149" s="69"/>
      <c r="C149" s="70"/>
      <c r="D149" s="71"/>
      <c r="E149" s="71"/>
      <c r="F149" s="72"/>
      <c r="G149" s="96"/>
      <c r="H149" s="69"/>
      <c r="I149" s="98"/>
      <c r="J149" s="88"/>
      <c r="K149" s="73"/>
      <c r="L149" s="38"/>
    </row>
    <row r="150" spans="1:12" ht="39.950000000000003" customHeight="1" x14ac:dyDescent="0.4">
      <c r="A150" s="3"/>
      <c r="B150" s="113"/>
      <c r="C150" s="113"/>
      <c r="D150" s="113"/>
      <c r="E150" s="55" t="s">
        <v>3</v>
      </c>
      <c r="F150" s="54">
        <f>SUM(F100:F149)</f>
        <v>0</v>
      </c>
      <c r="G150" s="42" t="s">
        <v>118</v>
      </c>
      <c r="H150" s="28"/>
      <c r="I150" s="28"/>
      <c r="J150" s="28"/>
      <c r="K150" s="28"/>
      <c r="L150" s="16"/>
    </row>
    <row r="151" spans="1:12" x14ac:dyDescent="0.4">
      <c r="A151" s="3"/>
      <c r="B151" s="3" t="s">
        <v>6</v>
      </c>
      <c r="C151" s="3"/>
      <c r="D151" s="5"/>
      <c r="E151" s="3"/>
      <c r="F151" s="3"/>
      <c r="G151" s="3"/>
      <c r="H151" s="3"/>
      <c r="I151" s="3"/>
      <c r="J151" s="3"/>
      <c r="K151" s="3"/>
      <c r="L151" s="16"/>
    </row>
    <row r="152" spans="1:12" x14ac:dyDescent="0.4">
      <c r="A152" s="3"/>
      <c r="B152" s="3"/>
      <c r="C152" s="3"/>
      <c r="D152" s="5"/>
      <c r="E152" s="3"/>
      <c r="F152" s="3"/>
      <c r="G152" s="3"/>
      <c r="H152" s="3"/>
      <c r="I152" s="3"/>
      <c r="J152" s="3"/>
      <c r="K152" s="3"/>
      <c r="L152" s="16"/>
    </row>
    <row r="153" spans="1:12" ht="15" thickBot="1" x14ac:dyDescent="0.45">
      <c r="A153" s="3"/>
      <c r="B153" s="10"/>
      <c r="C153" s="9"/>
      <c r="D153" s="9"/>
      <c r="E153" s="3"/>
      <c r="F153" s="3"/>
      <c r="G153" s="3"/>
      <c r="H153" s="3"/>
      <c r="I153" s="3"/>
      <c r="J153" s="3"/>
      <c r="K153" s="3"/>
      <c r="L153" s="16"/>
    </row>
    <row r="154" spans="1:12" s="39" customFormat="1" ht="60.75" customHeight="1" thickBot="1" x14ac:dyDescent="0.45">
      <c r="A154" s="155"/>
      <c r="B154" s="230" t="s">
        <v>174</v>
      </c>
      <c r="C154" s="231"/>
      <c r="D154" s="231"/>
      <c r="E154" s="231"/>
      <c r="F154" s="231"/>
      <c r="G154" s="232"/>
      <c r="H154" s="31"/>
      <c r="I154" s="31"/>
      <c r="J154" s="31"/>
      <c r="K154" s="31"/>
      <c r="L154" s="31"/>
    </row>
    <row r="155" spans="1:12" s="39" customFormat="1" ht="28.5" customHeight="1" x14ac:dyDescent="0.4">
      <c r="A155" s="155"/>
      <c r="B155" s="216"/>
      <c r="C155" s="217"/>
      <c r="D155" s="217"/>
      <c r="E155" s="217"/>
      <c r="F155" s="217"/>
      <c r="G155" s="218"/>
      <c r="H155" s="105"/>
      <c r="I155" s="104"/>
      <c r="J155" s="3"/>
      <c r="K155" s="3"/>
      <c r="L155" s="16"/>
    </row>
    <row r="156" spans="1:12" s="39" customFormat="1" ht="28.5" customHeight="1" x14ac:dyDescent="0.4">
      <c r="A156" s="155"/>
      <c r="B156" s="216"/>
      <c r="C156" s="217"/>
      <c r="D156" s="217"/>
      <c r="E156" s="217"/>
      <c r="F156" s="217"/>
      <c r="G156" s="218"/>
      <c r="H156" s="105"/>
      <c r="I156" s="104"/>
      <c r="J156" s="3"/>
      <c r="K156" s="3"/>
      <c r="L156" s="16"/>
    </row>
    <row r="157" spans="1:12" s="39" customFormat="1" ht="28.5" customHeight="1" x14ac:dyDescent="0.4">
      <c r="A157" s="155"/>
      <c r="B157" s="216"/>
      <c r="C157" s="217"/>
      <c r="D157" s="217"/>
      <c r="E157" s="217"/>
      <c r="F157" s="217"/>
      <c r="G157" s="218"/>
      <c r="H157" s="105"/>
      <c r="I157" s="104"/>
      <c r="J157" s="3"/>
      <c r="K157" s="3"/>
      <c r="L157" s="16"/>
    </row>
    <row r="158" spans="1:12" s="39" customFormat="1" ht="28.5" customHeight="1" x14ac:dyDescent="0.4">
      <c r="A158" s="155"/>
      <c r="B158" s="216"/>
      <c r="C158" s="217"/>
      <c r="D158" s="217"/>
      <c r="E158" s="217"/>
      <c r="F158" s="217"/>
      <c r="G158" s="218"/>
      <c r="H158" s="105"/>
      <c r="I158" s="104"/>
      <c r="J158" s="3"/>
      <c r="K158" s="3"/>
      <c r="L158" s="16"/>
    </row>
    <row r="159" spans="1:12" s="39" customFormat="1" ht="28.5" customHeight="1" thickBot="1" x14ac:dyDescent="0.45">
      <c r="A159" s="155"/>
      <c r="B159" s="219"/>
      <c r="C159" s="220"/>
      <c r="D159" s="220"/>
      <c r="E159" s="220"/>
      <c r="F159" s="220"/>
      <c r="G159" s="221"/>
      <c r="H159" s="105"/>
      <c r="I159" s="104"/>
      <c r="J159" s="3"/>
      <c r="K159" s="3"/>
      <c r="L159" s="16"/>
    </row>
    <row r="160" spans="1:12" x14ac:dyDescent="0.4">
      <c r="A160" s="3"/>
      <c r="B160" s="10"/>
      <c r="C160" s="9"/>
      <c r="D160" s="9"/>
      <c r="E160" s="3"/>
      <c r="F160" s="3"/>
      <c r="G160" s="3"/>
      <c r="H160" s="3"/>
      <c r="I160" s="3"/>
      <c r="J160" s="3"/>
      <c r="K160" s="3"/>
      <c r="L160" s="16"/>
    </row>
    <row r="161" spans="1:16" ht="15" thickBot="1" x14ac:dyDescent="0.45">
      <c r="A161" s="3"/>
      <c r="B161" s="10"/>
      <c r="C161" s="3"/>
      <c r="D161" s="5"/>
      <c r="E161" s="3"/>
      <c r="F161" s="3"/>
      <c r="G161" s="3"/>
      <c r="H161" s="3"/>
      <c r="I161" s="3"/>
      <c r="J161" s="3"/>
      <c r="K161" s="3"/>
      <c r="L161" s="3"/>
      <c r="P161" s="17"/>
    </row>
    <row r="162" spans="1:16" s="47" customFormat="1" ht="50.1" customHeight="1" thickBot="1" x14ac:dyDescent="0.45">
      <c r="A162" s="182"/>
      <c r="B162" s="227" t="s">
        <v>56</v>
      </c>
      <c r="C162" s="192" t="s">
        <v>114</v>
      </c>
      <c r="D162" s="193"/>
      <c r="E162" s="194"/>
      <c r="F162" s="53" t="s">
        <v>180</v>
      </c>
      <c r="G162" s="90" t="s">
        <v>176</v>
      </c>
      <c r="H162" s="31"/>
      <c r="I162" s="31"/>
      <c r="J162" s="31"/>
      <c r="K162" s="31"/>
      <c r="L162" s="31"/>
    </row>
    <row r="163" spans="1:16" s="47" customFormat="1" ht="38.1" customHeight="1" x14ac:dyDescent="0.4">
      <c r="A163" s="182"/>
      <c r="B163" s="228"/>
      <c r="C163" s="183"/>
      <c r="D163" s="184"/>
      <c r="E163" s="185"/>
      <c r="F163" s="77"/>
      <c r="G163" s="91"/>
      <c r="H163" s="31"/>
      <c r="I163" s="31"/>
      <c r="J163" s="31"/>
      <c r="K163" s="31"/>
      <c r="L163" s="31"/>
    </row>
    <row r="164" spans="1:16" s="47" customFormat="1" ht="38.1" customHeight="1" x14ac:dyDescent="0.4">
      <c r="A164" s="182"/>
      <c r="B164" s="228"/>
      <c r="C164" s="186"/>
      <c r="D164" s="187"/>
      <c r="E164" s="188"/>
      <c r="F164" s="78"/>
      <c r="G164" s="111"/>
      <c r="H164" s="31"/>
      <c r="I164" s="31"/>
      <c r="J164" s="31"/>
      <c r="K164" s="31"/>
      <c r="L164" s="31"/>
    </row>
    <row r="165" spans="1:16" s="47" customFormat="1" ht="38.1" customHeight="1" thickBot="1" x14ac:dyDescent="0.45">
      <c r="A165" s="182"/>
      <c r="B165" s="229"/>
      <c r="C165" s="189"/>
      <c r="D165" s="190"/>
      <c r="E165" s="191"/>
      <c r="F165" s="79"/>
      <c r="G165" s="112"/>
      <c r="H165" s="31"/>
      <c r="I165" s="31"/>
      <c r="J165" s="31"/>
      <c r="K165" s="31"/>
      <c r="L165" s="31"/>
    </row>
    <row r="166" spans="1:16" ht="39.950000000000003" customHeight="1" x14ac:dyDescent="0.4">
      <c r="A166" s="3"/>
      <c r="B166" s="9"/>
      <c r="C166" s="11"/>
      <c r="D166" s="12"/>
      <c r="E166" s="56" t="s">
        <v>3</v>
      </c>
      <c r="F166" s="57">
        <f>SUM(F163:F165)</f>
        <v>0</v>
      </c>
      <c r="G166" s="42" t="s">
        <v>118</v>
      </c>
      <c r="H166" s="23"/>
      <c r="I166" s="23"/>
      <c r="J166" s="23"/>
      <c r="K166" s="23"/>
      <c r="L166" s="16"/>
    </row>
    <row r="167" spans="1:16" x14ac:dyDescent="0.4">
      <c r="A167" s="3"/>
      <c r="B167" s="13" t="s">
        <v>184</v>
      </c>
      <c r="C167" s="13"/>
      <c r="D167" s="14"/>
      <c r="E167" s="14"/>
      <c r="F167" s="13"/>
      <c r="G167" s="13"/>
      <c r="H167" s="13"/>
      <c r="I167" s="13"/>
      <c r="J167" s="13"/>
      <c r="K167" s="13"/>
      <c r="L167" s="16"/>
    </row>
    <row r="168" spans="1:16" x14ac:dyDescent="0.4">
      <c r="A168" s="3"/>
      <c r="B168" s="13" t="s">
        <v>162</v>
      </c>
      <c r="C168" s="13"/>
      <c r="D168" s="14"/>
      <c r="E168" s="14"/>
      <c r="F168" s="13"/>
      <c r="G168" s="13"/>
      <c r="H168" s="13"/>
      <c r="I168" s="13"/>
      <c r="J168" s="13"/>
      <c r="K168" s="13"/>
      <c r="L168" s="16"/>
    </row>
    <row r="169" spans="1:16" x14ac:dyDescent="0.4">
      <c r="A169" s="3"/>
      <c r="B169" s="10" t="s">
        <v>113</v>
      </c>
      <c r="C169" s="9"/>
      <c r="D169" s="9"/>
      <c r="E169" s="3"/>
      <c r="F169" s="3"/>
      <c r="G169" s="3"/>
      <c r="H169" s="3"/>
      <c r="I169" s="3"/>
      <c r="J169" s="3"/>
      <c r="K169" s="3"/>
      <c r="L169" s="16"/>
    </row>
    <row r="170" spans="1:16" ht="31.5" customHeight="1" x14ac:dyDescent="0.4">
      <c r="A170" s="3"/>
      <c r="B170" s="208"/>
      <c r="C170" s="208"/>
      <c r="D170" s="208"/>
      <c r="E170" s="208"/>
      <c r="F170" s="208"/>
      <c r="G170" s="208"/>
      <c r="H170" s="28"/>
      <c r="I170" s="28"/>
      <c r="J170" s="28"/>
      <c r="K170" s="28"/>
      <c r="L170" s="16"/>
    </row>
    <row r="171" spans="1:16" ht="15" thickBot="1" x14ac:dyDescent="0.45">
      <c r="A171" s="3"/>
      <c r="B171" s="3"/>
      <c r="C171" s="3"/>
      <c r="D171" s="3"/>
      <c r="E171" s="15"/>
      <c r="F171" s="3"/>
      <c r="G171" s="3"/>
      <c r="H171" s="3"/>
      <c r="I171" s="3"/>
      <c r="J171" s="3"/>
      <c r="K171" s="3"/>
      <c r="L171" s="16"/>
    </row>
    <row r="172" spans="1:16" ht="39.950000000000003" customHeight="1" thickBot="1" x14ac:dyDescent="0.45">
      <c r="A172" s="3"/>
      <c r="B172" s="233" t="s">
        <v>161</v>
      </c>
      <c r="C172" s="234"/>
      <c r="D172" s="234"/>
      <c r="E172" s="58" t="s">
        <v>55</v>
      </c>
      <c r="F172" s="59">
        <f>F150+F166</f>
        <v>0</v>
      </c>
      <c r="G172" s="43" t="s">
        <v>118</v>
      </c>
      <c r="H172" s="28"/>
      <c r="I172" s="28"/>
      <c r="J172" s="28"/>
      <c r="K172" s="28"/>
      <c r="L172" s="16"/>
    </row>
    <row r="173" spans="1:16" ht="31.5" customHeight="1" x14ac:dyDescent="0.4">
      <c r="A173" s="3"/>
      <c r="B173" s="208"/>
      <c r="C173" s="208"/>
      <c r="D173" s="208"/>
      <c r="E173" s="208"/>
      <c r="F173" s="208"/>
      <c r="G173" s="208"/>
      <c r="H173" s="28"/>
      <c r="I173" s="28"/>
      <c r="J173" s="28"/>
      <c r="K173" s="28"/>
      <c r="L173" s="16"/>
    </row>
  </sheetData>
  <sheetProtection sheet="1" formatColumns="0" formatRows="0" insertRows="0" selectLockedCells="1"/>
  <mergeCells count="86">
    <mergeCell ref="B173:G173"/>
    <mergeCell ref="B19:C19"/>
    <mergeCell ref="B38:C38"/>
    <mergeCell ref="B29:C29"/>
    <mergeCell ref="B81:G90"/>
    <mergeCell ref="D45:G45"/>
    <mergeCell ref="B155:G159"/>
    <mergeCell ref="D37:G37"/>
    <mergeCell ref="D38:G38"/>
    <mergeCell ref="B40:C40"/>
    <mergeCell ref="D39:G39"/>
    <mergeCell ref="D40:G40"/>
    <mergeCell ref="B162:B165"/>
    <mergeCell ref="B154:G154"/>
    <mergeCell ref="B172:D172"/>
    <mergeCell ref="B170:G170"/>
    <mergeCell ref="I26:K26"/>
    <mergeCell ref="A162:A165"/>
    <mergeCell ref="A68:A78"/>
    <mergeCell ref="C163:E163"/>
    <mergeCell ref="C164:E164"/>
    <mergeCell ref="C165:E165"/>
    <mergeCell ref="C162:E162"/>
    <mergeCell ref="I28:K28"/>
    <mergeCell ref="B26:C26"/>
    <mergeCell ref="B28:C28"/>
    <mergeCell ref="D46:G46"/>
    <mergeCell ref="B30:C30"/>
    <mergeCell ref="D30:G30"/>
    <mergeCell ref="D31:G31"/>
    <mergeCell ref="D43:G43"/>
    <mergeCell ref="D44:G44"/>
    <mergeCell ref="I25:K25"/>
    <mergeCell ref="B23:C23"/>
    <mergeCell ref="B24:C24"/>
    <mergeCell ref="B25:C25"/>
    <mergeCell ref="D23:G23"/>
    <mergeCell ref="D24:G24"/>
    <mergeCell ref="I24:K24"/>
    <mergeCell ref="I23:K23"/>
    <mergeCell ref="D25:G25"/>
    <mergeCell ref="I29:K29"/>
    <mergeCell ref="A57:A65"/>
    <mergeCell ref="A81:A90"/>
    <mergeCell ref="A154:A159"/>
    <mergeCell ref="B27:C27"/>
    <mergeCell ref="B52:C52"/>
    <mergeCell ref="B31:C31"/>
    <mergeCell ref="D27:G27"/>
    <mergeCell ref="D28:G28"/>
    <mergeCell ref="D29:G29"/>
    <mergeCell ref="I30:K31"/>
    <mergeCell ref="B79:G80"/>
    <mergeCell ref="D52:G52"/>
    <mergeCell ref="B42:C42"/>
    <mergeCell ref="B44:C44"/>
    <mergeCell ref="B54:C54"/>
    <mergeCell ref="B4:K4"/>
    <mergeCell ref="B5:K5"/>
    <mergeCell ref="B15:K15"/>
    <mergeCell ref="D48:G48"/>
    <mergeCell ref="B48:C48"/>
    <mergeCell ref="D26:G26"/>
    <mergeCell ref="B14:G14"/>
    <mergeCell ref="B7:G7"/>
    <mergeCell ref="B43:C43"/>
    <mergeCell ref="B20:G20"/>
    <mergeCell ref="B46:C46"/>
    <mergeCell ref="B37:C37"/>
    <mergeCell ref="B45:C45"/>
    <mergeCell ref="B39:C39"/>
    <mergeCell ref="B41:C41"/>
    <mergeCell ref="I27:K27"/>
    <mergeCell ref="B150:D150"/>
    <mergeCell ref="B36:C36"/>
    <mergeCell ref="D53:G53"/>
    <mergeCell ref="D54:G54"/>
    <mergeCell ref="D36:G36"/>
    <mergeCell ref="B53:C53"/>
    <mergeCell ref="B47:G47"/>
    <mergeCell ref="D42:G42"/>
    <mergeCell ref="B68:G78"/>
    <mergeCell ref="B57:G65"/>
    <mergeCell ref="B55:G56"/>
    <mergeCell ref="B66:G67"/>
    <mergeCell ref="D41:G41"/>
  </mergeCells>
  <phoneticPr fontId="1"/>
  <conditionalFormatting sqref="A153:G153 A154:B155 A156:A159 A160:L173">
    <cfRule type="expression" dxfId="14" priority="54">
      <formula>OR($B$19="共同利用登録",$B$19="一般研究１")</formula>
    </cfRule>
  </conditionalFormatting>
  <conditionalFormatting sqref="A94:L152">
    <cfRule type="expression" dxfId="13" priority="6">
      <formula>$B$19="共同利用登録"</formula>
    </cfRule>
  </conditionalFormatting>
  <conditionalFormatting sqref="B66 B68">
    <cfRule type="expression" dxfId="12" priority="77">
      <formula>OR($B$19="共同利用登録")</formula>
    </cfRule>
  </conditionalFormatting>
  <conditionalFormatting sqref="B79 B81:B83">
    <cfRule type="expression" dxfId="11" priority="78">
      <formula>OR($B$19="共同利用登録",$B$19="一般研究１",B$19="共同研究集会",$B$19="国際共同研究集会")</formula>
    </cfRule>
  </conditionalFormatting>
  <conditionalFormatting sqref="B36:C36">
    <cfRule type="expression" dxfId="10" priority="8">
      <formula>$B$19="重点型研究"</formula>
    </cfRule>
  </conditionalFormatting>
  <conditionalFormatting sqref="B52:C54">
    <cfRule type="expression" dxfId="9" priority="76">
      <formula>OR($B$19="共同研究集会",$B$19="国際共同研究集会")</formula>
    </cfRule>
  </conditionalFormatting>
  <conditionalFormatting sqref="B39:D39 B40 D40">
    <cfRule type="expression" dxfId="8" priority="70">
      <formula>$B$19="一般共同研究"</formula>
    </cfRule>
  </conditionalFormatting>
  <conditionalFormatting sqref="B41:G42">
    <cfRule type="expression" dxfId="7" priority="73">
      <formula>OR($B$19="共同利用登録",$B$19="一般研究１")</formula>
    </cfRule>
  </conditionalFormatting>
  <conditionalFormatting sqref="B46:G46">
    <cfRule type="expression" dxfId="6" priority="1">
      <formula>OR($B$19="共同研究集会",$B$19="国際共同研究集会")</formula>
    </cfRule>
  </conditionalFormatting>
  <conditionalFormatting sqref="D36">
    <cfRule type="expression" dxfId="5" priority="75">
      <formula>$B$19="重点型研究"</formula>
    </cfRule>
  </conditionalFormatting>
  <conditionalFormatting sqref="D52:D54">
    <cfRule type="expression" dxfId="4" priority="7">
      <formula>OR($B$19="共同研究集会",$B$19="国際共同研究集会")</formula>
    </cfRule>
  </conditionalFormatting>
  <conditionalFormatting sqref="F99:G152">
    <cfRule type="expression" dxfId="3" priority="79">
      <formula>$B$19="一般研究１"</formula>
    </cfRule>
  </conditionalFormatting>
  <conditionalFormatting sqref="H39:K40">
    <cfRule type="expression" dxfId="2" priority="4">
      <formula>$B$19="一般共同研究"</formula>
    </cfRule>
  </conditionalFormatting>
  <conditionalFormatting sqref="H43:K44 H46:K46">
    <cfRule type="expression" dxfId="1" priority="3">
      <formula>$D$45="新規／New"</formula>
    </cfRule>
  </conditionalFormatting>
  <conditionalFormatting sqref="H153:L159">
    <cfRule type="expression" dxfId="0" priority="2">
      <formula>OR($B$19="共同利用登録",$B$19="一般研究１")</formula>
    </cfRule>
  </conditionalFormatting>
  <dataValidations count="4">
    <dataValidation type="whole" allowBlank="1" showInputMessage="1" showErrorMessage="1" sqref="D44" xr:uid="{548372E9-183B-4359-A310-81464792D67F}">
      <formula1>1900</formula1>
      <formula2>2100</formula2>
    </dataValidation>
    <dataValidation type="whole" allowBlank="1" showInputMessage="1" showErrorMessage="1" sqref="F166" xr:uid="{146FD03C-F7C7-41E9-9E4F-94BCA7969442}">
      <formula1>0</formula1>
      <formula2>150000</formula2>
    </dataValidation>
    <dataValidation type="custom" allowBlank="1" showInputMessage="1" showErrorMessage="1" error="申請上限金額を超えています" sqref="F163:F165" xr:uid="{33382B1E-DEC9-4259-B88B-F6CE567EA6DF}">
      <formula1>SUM($F$163:$F$165)&lt;150001</formula1>
    </dataValidation>
    <dataValidation type="whole" allowBlank="1" showInputMessage="1" showErrorMessage="1" sqref="F100:F149" xr:uid="{FE7B9991-ACF8-4D10-9BD1-4BF968B4B35B}">
      <formula1>0</formula1>
      <formula2>1000000</formula2>
    </dataValidation>
  </dataValidations>
  <hyperlinks>
    <hyperlink ref="D48" r:id="rId1" xr:uid="{21C6DF1A-FD65-4B48-AF8A-D3253542CBD2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46" fitToHeight="0" orientation="portrait" horizontalDpi="1200" verticalDpi="1200" r:id="rId2"/>
  <rowBreaks count="2" manualBreakCount="2">
    <brk id="50" max="12" man="1"/>
    <brk id="93" max="12" man="1"/>
  </rowBreak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4F6D931-510C-43F7-86EB-CF7C8E525045}">
          <x14:formula1>
            <xm:f>選択肢!$B$91:$B$94</xm:f>
          </x14:formula1>
          <xm:sqref>I24</xm:sqref>
        </x14:dataValidation>
        <x14:dataValidation type="list" allowBlank="1" showInputMessage="1" showErrorMessage="1" xr:uid="{B9DAFF34-36FC-4312-989A-9AED3DAD98D0}">
          <x14:formula1>
            <xm:f>選択肢!$B$13:$B$29</xm:f>
          </x14:formula1>
          <xm:sqref>D23</xm:sqref>
        </x14:dataValidation>
        <x14:dataValidation type="list" allowBlank="1" showInputMessage="1" showErrorMessage="1" xr:uid="{8B56BC7E-AE21-4BB0-86B0-E1ABF64A549F}">
          <x14:formula1>
            <xm:f>選択肢!$B$49:$B$59</xm:f>
          </x14:formula1>
          <xm:sqref>D39</xm:sqref>
        </x14:dataValidation>
        <x14:dataValidation type="list" allowBlank="1" showInputMessage="1" showErrorMessage="1" xr:uid="{6EC1CD29-E5FC-48A7-851D-467EEF3C3286}">
          <x14:formula1>
            <xm:f>選択肢!$B$72:$B$74</xm:f>
          </x14:formula1>
          <xm:sqref>D46</xm:sqref>
        </x14:dataValidation>
        <x14:dataValidation type="list" allowBlank="1" showInputMessage="1" showErrorMessage="1" xr:uid="{DE52C433-B51C-401A-8597-91C28F3CA93A}">
          <x14:formula1>
            <xm:f>選択肢!$B$80:$B$84</xm:f>
          </x14:formula1>
          <xm:sqref>D36</xm:sqref>
        </x14:dataValidation>
        <x14:dataValidation type="list" allowBlank="1" showInputMessage="1" showErrorMessage="1" xr:uid="{3F1806D4-6A36-4F48-B589-E98C49547215}">
          <x14:formula1>
            <xm:f>選択肢!$B$39:$B$41</xm:f>
          </x14:formula1>
          <xm:sqref>D43</xm:sqref>
        </x14:dataValidation>
        <x14:dataValidation type="list" allowBlank="1" showInputMessage="1" showErrorMessage="1" xr:uid="{600F23B6-1BC8-4B88-880D-1ED37CAFB9B4}">
          <x14:formula1>
            <xm:f>選択肢!$B$86:$B$89</xm:f>
          </x14:formula1>
          <xm:sqref>I23:K23</xm:sqref>
        </x14:dataValidation>
        <x14:dataValidation type="list" allowBlank="1" showInputMessage="1" showErrorMessage="1" xr:uid="{22CAA829-B832-4C44-999C-8C362B17C386}">
          <x14:formula1>
            <xm:f>選択肢!$B$87:$B$89</xm:f>
          </x14:formula1>
          <xm:sqref>I101:I149</xm:sqref>
        </x14:dataValidation>
        <x14:dataValidation type="list" allowBlank="1" showInputMessage="1" showErrorMessage="1" xr:uid="{8B7CB3FE-8A68-47C5-BC66-5A77B83A4CB6}">
          <x14:formula1>
            <xm:f>選択肢!$B$92:$B$94</xm:f>
          </x14:formula1>
          <xm:sqref>J101:J149</xm:sqref>
        </x14:dataValidation>
        <x14:dataValidation type="list" allowBlank="1" showInputMessage="1" showErrorMessage="1" xr:uid="{3785E52D-B062-4579-96E4-8A2E04E7F300}">
          <x14:formula1>
            <xm:f>選択肢!$B$31:$B$36</xm:f>
          </x14:formula1>
          <xm:sqref>H41:K42 D42</xm:sqref>
        </x14:dataValidation>
        <x14:dataValidation type="list" allowBlank="1" showInputMessage="1" showErrorMessage="1" xr:uid="{46E9F37D-7803-433D-B659-2AD627D99199}">
          <x14:formula1>
            <xm:f>選択肢!$B$61:$B$70</xm:f>
          </x14:formula1>
          <xm:sqref>H39:K40 D40</xm:sqref>
        </x14:dataValidation>
        <x14:dataValidation type="list" allowBlank="1" showInputMessage="1" showErrorMessage="1" xr:uid="{45B177D4-752B-4ECA-98B3-BC05A1E7BE17}">
          <x14:formula1>
            <xm:f>選択肢!$B$5:$B$10</xm:f>
          </x14:formula1>
          <xm:sqref>B19:C19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C94"/>
  <sheetViews>
    <sheetView workbookViewId="0">
      <selection activeCell="B90" sqref="B90"/>
    </sheetView>
  </sheetViews>
  <sheetFormatPr defaultRowHeight="18.75" x14ac:dyDescent="0.4"/>
  <cols>
    <col min="2" max="2" width="82.375" bestFit="1" customWidth="1"/>
    <col min="3" max="3" width="22.875" bestFit="1" customWidth="1"/>
  </cols>
  <sheetData>
    <row r="2" spans="2:3" x14ac:dyDescent="0.4">
      <c r="B2" t="s">
        <v>43</v>
      </c>
    </row>
    <row r="4" spans="2:3" x14ac:dyDescent="0.4">
      <c r="B4" s="18" t="s">
        <v>7</v>
      </c>
    </row>
    <row r="5" spans="2:3" x14ac:dyDescent="0.4">
      <c r="B5" s="18" t="s">
        <v>20</v>
      </c>
      <c r="C5" s="18" t="s">
        <v>68</v>
      </c>
    </row>
    <row r="6" spans="2:3" x14ac:dyDescent="0.4">
      <c r="B6" s="18" t="s">
        <v>21</v>
      </c>
      <c r="C6" s="18" t="s">
        <v>69</v>
      </c>
    </row>
    <row r="7" spans="2:3" x14ac:dyDescent="0.4">
      <c r="B7" s="18" t="s">
        <v>22</v>
      </c>
      <c r="C7" s="18" t="s">
        <v>70</v>
      </c>
    </row>
    <row r="8" spans="2:3" x14ac:dyDescent="0.4">
      <c r="B8" s="18" t="s">
        <v>23</v>
      </c>
      <c r="C8" s="18" t="s">
        <v>71</v>
      </c>
    </row>
    <row r="9" spans="2:3" x14ac:dyDescent="0.4">
      <c r="B9" s="18" t="s">
        <v>13</v>
      </c>
      <c r="C9" s="18" t="s">
        <v>72</v>
      </c>
    </row>
    <row r="10" spans="2:3" x14ac:dyDescent="0.4">
      <c r="B10" s="18" t="s">
        <v>160</v>
      </c>
      <c r="C10" s="18" t="s">
        <v>169</v>
      </c>
    </row>
    <row r="13" spans="2:3" x14ac:dyDescent="0.4">
      <c r="B13" s="18" t="s">
        <v>7</v>
      </c>
    </row>
    <row r="14" spans="2:3" x14ac:dyDescent="0.4">
      <c r="B14" s="18" t="s">
        <v>143</v>
      </c>
    </row>
    <row r="15" spans="2:3" x14ac:dyDescent="0.4">
      <c r="B15" s="18" t="s">
        <v>144</v>
      </c>
    </row>
    <row r="16" spans="2:3" x14ac:dyDescent="0.4">
      <c r="B16" s="18" t="s">
        <v>145</v>
      </c>
    </row>
    <row r="17" spans="2:2" x14ac:dyDescent="0.4">
      <c r="B17" s="18" t="s">
        <v>146</v>
      </c>
    </row>
    <row r="18" spans="2:2" x14ac:dyDescent="0.4">
      <c r="B18" s="18" t="s">
        <v>147</v>
      </c>
    </row>
    <row r="19" spans="2:2" x14ac:dyDescent="0.4">
      <c r="B19" s="18" t="s">
        <v>148</v>
      </c>
    </row>
    <row r="20" spans="2:2" x14ac:dyDescent="0.4">
      <c r="B20" s="18" t="s">
        <v>149</v>
      </c>
    </row>
    <row r="21" spans="2:2" x14ac:dyDescent="0.4">
      <c r="B21" s="18" t="s">
        <v>150</v>
      </c>
    </row>
    <row r="22" spans="2:2" x14ac:dyDescent="0.4">
      <c r="B22" s="18" t="s">
        <v>151</v>
      </c>
    </row>
    <row r="23" spans="2:2" x14ac:dyDescent="0.4">
      <c r="B23" s="18" t="s">
        <v>152</v>
      </c>
    </row>
    <row r="24" spans="2:2" x14ac:dyDescent="0.4">
      <c r="B24" s="18" t="s">
        <v>153</v>
      </c>
    </row>
    <row r="25" spans="2:2" x14ac:dyDescent="0.4">
      <c r="B25" s="18" t="s">
        <v>154</v>
      </c>
    </row>
    <row r="26" spans="2:2" x14ac:dyDescent="0.4">
      <c r="B26" s="18" t="s">
        <v>155</v>
      </c>
    </row>
    <row r="27" spans="2:2" x14ac:dyDescent="0.4">
      <c r="B27" s="18" t="s">
        <v>156</v>
      </c>
    </row>
    <row r="28" spans="2:2" x14ac:dyDescent="0.4">
      <c r="B28" s="18" t="s">
        <v>157</v>
      </c>
    </row>
    <row r="29" spans="2:2" x14ac:dyDescent="0.4">
      <c r="B29" s="18" t="s">
        <v>158</v>
      </c>
    </row>
    <row r="31" spans="2:2" x14ac:dyDescent="0.4">
      <c r="B31" s="18" t="s">
        <v>7</v>
      </c>
    </row>
    <row r="32" spans="2:2" x14ac:dyDescent="0.4">
      <c r="B32" s="18" t="s">
        <v>49</v>
      </c>
    </row>
    <row r="33" spans="2:2" x14ac:dyDescent="0.4">
      <c r="B33" s="18" t="s">
        <v>50</v>
      </c>
    </row>
    <row r="34" spans="2:2" x14ac:dyDescent="0.4">
      <c r="B34" s="18" t="s">
        <v>51</v>
      </c>
    </row>
    <row r="35" spans="2:2" x14ac:dyDescent="0.4">
      <c r="B35" s="18" t="s">
        <v>52</v>
      </c>
    </row>
    <row r="36" spans="2:2" x14ac:dyDescent="0.4">
      <c r="B36" s="18" t="s">
        <v>53</v>
      </c>
    </row>
    <row r="37" spans="2:2" x14ac:dyDescent="0.4">
      <c r="B37" s="18"/>
    </row>
    <row r="39" spans="2:2" x14ac:dyDescent="0.4">
      <c r="B39" s="18" t="s">
        <v>7</v>
      </c>
    </row>
    <row r="40" spans="2:2" x14ac:dyDescent="0.4">
      <c r="B40" s="18" t="s">
        <v>8</v>
      </c>
    </row>
    <row r="41" spans="2:2" x14ac:dyDescent="0.4">
      <c r="B41" s="18" t="s">
        <v>9</v>
      </c>
    </row>
    <row r="43" spans="2:2" x14ac:dyDescent="0.4">
      <c r="B43" s="18" t="s">
        <v>14</v>
      </c>
    </row>
    <row r="44" spans="2:2" x14ac:dyDescent="0.4">
      <c r="B44" s="18" t="s">
        <v>15</v>
      </c>
    </row>
    <row r="46" spans="2:2" x14ac:dyDescent="0.4">
      <c r="B46" s="18" t="s">
        <v>19</v>
      </c>
    </row>
    <row r="47" spans="2:2" x14ac:dyDescent="0.4">
      <c r="B47" s="18" t="s">
        <v>18</v>
      </c>
    </row>
    <row r="49" spans="2:2" x14ac:dyDescent="0.4">
      <c r="B49" s="18" t="s">
        <v>7</v>
      </c>
    </row>
    <row r="50" spans="2:2" x14ac:dyDescent="0.4">
      <c r="B50" s="18" t="s">
        <v>24</v>
      </c>
    </row>
    <row r="51" spans="2:2" x14ac:dyDescent="0.4">
      <c r="B51" s="18" t="s">
        <v>25</v>
      </c>
    </row>
    <row r="52" spans="2:2" x14ac:dyDescent="0.4">
      <c r="B52" s="18" t="s">
        <v>26</v>
      </c>
    </row>
    <row r="53" spans="2:2" x14ac:dyDescent="0.4">
      <c r="B53" s="18" t="s">
        <v>27</v>
      </c>
    </row>
    <row r="54" spans="2:2" x14ac:dyDescent="0.4">
      <c r="B54" s="18" t="s">
        <v>28</v>
      </c>
    </row>
    <row r="55" spans="2:2" x14ac:dyDescent="0.4">
      <c r="B55" s="18" t="s">
        <v>29</v>
      </c>
    </row>
    <row r="56" spans="2:2" x14ac:dyDescent="0.4">
      <c r="B56" s="18" t="s">
        <v>30</v>
      </c>
    </row>
    <row r="57" spans="2:2" x14ac:dyDescent="0.4">
      <c r="B57" s="18" t="s">
        <v>31</v>
      </c>
    </row>
    <row r="58" spans="2:2" x14ac:dyDescent="0.4">
      <c r="B58" s="18" t="s">
        <v>32</v>
      </c>
    </row>
    <row r="59" spans="2:2" x14ac:dyDescent="0.4">
      <c r="B59" s="18" t="s">
        <v>33</v>
      </c>
    </row>
    <row r="61" spans="2:2" x14ac:dyDescent="0.4">
      <c r="B61" s="18" t="s">
        <v>7</v>
      </c>
    </row>
    <row r="62" spans="2:2" x14ac:dyDescent="0.4">
      <c r="B62" s="18" t="s">
        <v>34</v>
      </c>
    </row>
    <row r="63" spans="2:2" x14ac:dyDescent="0.4">
      <c r="B63" s="18" t="s">
        <v>35</v>
      </c>
    </row>
    <row r="64" spans="2:2" x14ac:dyDescent="0.4">
      <c r="B64" s="18" t="s">
        <v>36</v>
      </c>
    </row>
    <row r="65" spans="2:2" x14ac:dyDescent="0.4">
      <c r="B65" s="18" t="s">
        <v>37</v>
      </c>
    </row>
    <row r="66" spans="2:2" x14ac:dyDescent="0.4">
      <c r="B66" s="18" t="s">
        <v>38</v>
      </c>
    </row>
    <row r="67" spans="2:2" x14ac:dyDescent="0.4">
      <c r="B67" s="18" t="s">
        <v>39</v>
      </c>
    </row>
    <row r="68" spans="2:2" x14ac:dyDescent="0.4">
      <c r="B68" s="18" t="s">
        <v>40</v>
      </c>
    </row>
    <row r="69" spans="2:2" x14ac:dyDescent="0.4">
      <c r="B69" s="18" t="s">
        <v>41</v>
      </c>
    </row>
    <row r="70" spans="2:2" x14ac:dyDescent="0.4">
      <c r="B70" s="18" t="s">
        <v>42</v>
      </c>
    </row>
    <row r="72" spans="2:2" x14ac:dyDescent="0.4">
      <c r="B72" s="18" t="s">
        <v>7</v>
      </c>
    </row>
    <row r="73" spans="2:2" x14ac:dyDescent="0.4">
      <c r="B73" s="18" t="s">
        <v>64</v>
      </c>
    </row>
    <row r="74" spans="2:2" x14ac:dyDescent="0.4">
      <c r="B74" s="18" t="s">
        <v>65</v>
      </c>
    </row>
    <row r="76" spans="2:2" x14ac:dyDescent="0.4">
      <c r="B76" s="18" t="s">
        <v>7</v>
      </c>
    </row>
    <row r="77" spans="2:2" x14ac:dyDescent="0.4">
      <c r="B77" s="18" t="s">
        <v>66</v>
      </c>
    </row>
    <row r="78" spans="2:2" x14ac:dyDescent="0.4">
      <c r="B78" s="18" t="s">
        <v>67</v>
      </c>
    </row>
    <row r="80" spans="2:2" x14ac:dyDescent="0.4">
      <c r="B80" s="18" t="s">
        <v>7</v>
      </c>
    </row>
    <row r="81" spans="2:2" x14ac:dyDescent="0.4">
      <c r="B81" s="18" t="s">
        <v>128</v>
      </c>
    </row>
    <row r="82" spans="2:2" x14ac:dyDescent="0.4">
      <c r="B82" s="18" t="s">
        <v>129</v>
      </c>
    </row>
    <row r="83" spans="2:2" x14ac:dyDescent="0.4">
      <c r="B83" s="18" t="s">
        <v>172</v>
      </c>
    </row>
    <row r="84" spans="2:2" x14ac:dyDescent="0.4">
      <c r="B84" s="18" t="s">
        <v>170</v>
      </c>
    </row>
    <row r="86" spans="2:2" x14ac:dyDescent="0.4">
      <c r="B86" s="18" t="s">
        <v>7</v>
      </c>
    </row>
    <row r="87" spans="2:2" x14ac:dyDescent="0.4">
      <c r="B87" s="18" t="s">
        <v>58</v>
      </c>
    </row>
    <row r="88" spans="2:2" x14ac:dyDescent="0.4">
      <c r="B88" s="18" t="s">
        <v>59</v>
      </c>
    </row>
    <row r="89" spans="2:2" x14ac:dyDescent="0.4">
      <c r="B89" s="18" t="s">
        <v>60</v>
      </c>
    </row>
    <row r="91" spans="2:2" x14ac:dyDescent="0.4">
      <c r="B91" s="18" t="s">
        <v>7</v>
      </c>
    </row>
    <row r="92" spans="2:2" x14ac:dyDescent="0.4">
      <c r="B92" s="18" t="s">
        <v>119</v>
      </c>
    </row>
    <row r="93" spans="2:2" x14ac:dyDescent="0.4">
      <c r="B93" s="18" t="s">
        <v>121</v>
      </c>
    </row>
    <row r="94" spans="2:2" x14ac:dyDescent="0.4">
      <c r="B94" s="18" t="s">
        <v>120</v>
      </c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74660-83F2-4283-95D1-E75FA1B45727}">
  <dimension ref="A4:AX99"/>
  <sheetViews>
    <sheetView workbookViewId="0">
      <selection activeCell="I22" sqref="I22"/>
    </sheetView>
  </sheetViews>
  <sheetFormatPr defaultRowHeight="18.75" x14ac:dyDescent="0.4"/>
  <cols>
    <col min="2" max="2" width="11.375" bestFit="1" customWidth="1"/>
    <col min="7" max="7" width="9.25" bestFit="1" customWidth="1"/>
    <col min="10" max="10" width="9.25" bestFit="1" customWidth="1"/>
  </cols>
  <sheetData>
    <row r="4" spans="1:50" x14ac:dyDescent="0.4">
      <c r="A4" s="48" t="s">
        <v>127</v>
      </c>
      <c r="B4" s="48" t="s">
        <v>123</v>
      </c>
      <c r="C4" s="48" t="s">
        <v>124</v>
      </c>
      <c r="D4" s="48" t="s">
        <v>85</v>
      </c>
      <c r="E4" s="48" t="s">
        <v>86</v>
      </c>
      <c r="F4" s="48" t="s">
        <v>87</v>
      </c>
      <c r="G4" s="48" t="s">
        <v>88</v>
      </c>
      <c r="H4" s="48" t="s">
        <v>99</v>
      </c>
      <c r="I4" s="48" t="s">
        <v>100</v>
      </c>
      <c r="J4" s="48" t="s">
        <v>89</v>
      </c>
      <c r="K4" s="48" t="s">
        <v>75</v>
      </c>
      <c r="L4" s="48" t="s">
        <v>117</v>
      </c>
      <c r="M4" s="48" t="s">
        <v>112</v>
      </c>
      <c r="N4" s="48" t="s">
        <v>76</v>
      </c>
      <c r="O4" s="48" t="s">
        <v>77</v>
      </c>
      <c r="P4" s="48" t="s">
        <v>78</v>
      </c>
      <c r="Q4" s="48" t="s">
        <v>79</v>
      </c>
      <c r="R4" s="48" t="s">
        <v>90</v>
      </c>
      <c r="S4" s="48" t="s">
        <v>101</v>
      </c>
      <c r="T4" s="48" t="s">
        <v>80</v>
      </c>
      <c r="U4" s="48" t="s">
        <v>81</v>
      </c>
      <c r="V4" s="48" t="s">
        <v>82</v>
      </c>
      <c r="W4" s="48" t="s">
        <v>83</v>
      </c>
      <c r="X4" s="48" t="s">
        <v>130</v>
      </c>
      <c r="Y4" s="48" t="s">
        <v>142</v>
      </c>
      <c r="Z4" s="48" t="s">
        <v>91</v>
      </c>
      <c r="AA4" s="48" t="s">
        <v>92</v>
      </c>
      <c r="AB4" s="48" t="s">
        <v>93</v>
      </c>
      <c r="AC4" s="48" t="s">
        <v>94</v>
      </c>
      <c r="AD4" s="48" t="s">
        <v>116</v>
      </c>
      <c r="AE4" s="48" t="s">
        <v>84</v>
      </c>
      <c r="AF4" s="48" t="s">
        <v>109</v>
      </c>
      <c r="AG4" s="48" t="s">
        <v>110</v>
      </c>
      <c r="AH4" s="48" t="s">
        <v>111</v>
      </c>
      <c r="AI4" s="48" t="s">
        <v>96</v>
      </c>
      <c r="AJ4" s="48" t="s">
        <v>97</v>
      </c>
      <c r="AK4" s="48" t="s">
        <v>98</v>
      </c>
      <c r="AL4" s="48" t="s">
        <v>73</v>
      </c>
      <c r="AM4" s="48" t="s">
        <v>126</v>
      </c>
      <c r="AN4" s="48" t="s">
        <v>102</v>
      </c>
      <c r="AO4" s="48" t="s">
        <v>103</v>
      </c>
      <c r="AP4" s="48" t="s">
        <v>104</v>
      </c>
      <c r="AQ4" s="48" t="s">
        <v>105</v>
      </c>
      <c r="AR4" s="48" t="s">
        <v>106</v>
      </c>
      <c r="AS4" s="48" t="s">
        <v>107</v>
      </c>
      <c r="AT4" s="48" t="s">
        <v>188</v>
      </c>
      <c r="AU4" s="48" t="s">
        <v>189</v>
      </c>
      <c r="AV4" s="48" t="s">
        <v>190</v>
      </c>
      <c r="AW4" s="48" t="s">
        <v>108</v>
      </c>
      <c r="AX4" s="48" t="s">
        <v>95</v>
      </c>
    </row>
    <row r="5" spans="1:50" x14ac:dyDescent="0.4">
      <c r="B5" s="40" t="str">
        <f>IF(申請書!$G$9=0,"",申請書!$G$9)</f>
        <v/>
      </c>
      <c r="C5" t="s">
        <v>125</v>
      </c>
      <c r="D5" t="str">
        <f>IF(申請書!$B$19=0,"",申請書!$B$19)</f>
        <v>一般研究２</v>
      </c>
      <c r="F5" s="40" t="str">
        <f>IF(申請書!$D$39=0,"",申請書!$D$39)</f>
        <v>★Please Select／選んでください★</v>
      </c>
      <c r="G5" s="40" t="str">
        <f>IF(申請書!$D$40=0,"",申請書!$D$40)</f>
        <v>★Please Select／選んでください★</v>
      </c>
      <c r="H5" t="str">
        <f>IF(申請書!$D$37=0,"",申請書!$D$37)</f>
        <v/>
      </c>
      <c r="I5" t="str">
        <f>IF(申請書!$D$38=0,"",申請書!$D$38)</f>
        <v/>
      </c>
      <c r="J5" s="40" t="str">
        <f>IF(申請書!$D$36=0,"",申請書!$D$36)</f>
        <v>★Please Select／選んでください★</v>
      </c>
      <c r="K5" t="str">
        <f>IF(申請書!$D$41=0,"",申請書!$D$41)</f>
        <v/>
      </c>
      <c r="L5" t="str">
        <f>IF(申請書!$D$42=0,"",申請書!$D$42)</f>
        <v>★Please Select／選んでください★</v>
      </c>
      <c r="M5" t="str">
        <f>IF(申請書!$D$23=0,"",申請書!$D$23)</f>
        <v>★Please Select／選んでください★</v>
      </c>
      <c r="N5" t="str">
        <f>IF(申請書!$D$27=0,"",申請書!$D$27)</f>
        <v/>
      </c>
      <c r="O5" t="str">
        <f>IF(申請書!$D$24=0,"",申請書!$D$24)</f>
        <v/>
      </c>
      <c r="P5" t="str">
        <f>IF(申請書!$D$25=0,"",申請書!$D$25)</f>
        <v/>
      </c>
      <c r="Q5" t="str">
        <f>IF(申請書!$D$26=0,"",申請書!$D$26)</f>
        <v/>
      </c>
      <c r="R5" t="str">
        <f>IF(申請書!$F$100=0,"",申請書!$F$100)</f>
        <v/>
      </c>
      <c r="S5" t="str">
        <f>IF(申請書!$G$100=0,"",申請書!$G$100)</f>
        <v>例　○○大学ー統数研　1泊2日×２</v>
      </c>
      <c r="T5" t="str">
        <f>IF(申請書!$I$26=0,"",申請書!$I$26)</f>
        <v/>
      </c>
      <c r="U5" t="str">
        <f>IF(申請書!$I$23=0,"",申請書!$I$23)</f>
        <v>★Please Select／選んでください★</v>
      </c>
      <c r="V5" t="str">
        <f>IF(申請書!$I$24=0,"",申請書!$I$24)</f>
        <v>★Please Select／選んでください★</v>
      </c>
      <c r="W5" t="str">
        <f>IF(申請書!$I$25=0,"",申請書!$I$25)</f>
        <v/>
      </c>
      <c r="X5" t="str">
        <f>IF(申請書!$D$28=0,"",申請書!$D$28)</f>
        <v/>
      </c>
      <c r="Y5" t="str">
        <f>IF(申請書!$D$29=0,"",申請書!$D$29)</f>
        <v/>
      </c>
      <c r="Z5" t="str">
        <f>IF(申請書!$D$31=0,"",申請書!$D$31)</f>
        <v/>
      </c>
      <c r="AA5" t="str">
        <f>IF(申請書!$D$30=0,"",申請書!$D$30)</f>
        <v/>
      </c>
      <c r="AB5" t="str">
        <f>IF(申請書!$D$43=0,"",申請書!$D$43)</f>
        <v>★Please Select／選んでください★</v>
      </c>
      <c r="AC5" t="str">
        <f>IF(申請書!$D$44=0,"",申請書!$D$44)</f>
        <v/>
      </c>
      <c r="AD5" t="str">
        <f>IF(申請書!$D$45=0,"",申請書!$D$45)</f>
        <v/>
      </c>
      <c r="AE5" t="str">
        <f>IF(申請書!$D$46=0,"",申請書!$D$46)</f>
        <v>★Please Select／選んでください★</v>
      </c>
      <c r="AF5" t="str">
        <f>IF(申請書!$D$52=0,"",申請書!$D$52)</f>
        <v/>
      </c>
      <c r="AG5" t="str">
        <f>IF(申請書!$D$53=0,"",申請書!$D$53)</f>
        <v/>
      </c>
      <c r="AH5" t="str">
        <f>IF(申請書!$D$54=0,"",申請書!$D$54)</f>
        <v/>
      </c>
      <c r="AI5" t="str">
        <f>IF(申請書!$B$57=0,"",申請書!$B$57)</f>
        <v/>
      </c>
      <c r="AJ5" t="str">
        <f>IF(申請書!$B$68=0,"",申請書!$B$68)</f>
        <v/>
      </c>
      <c r="AK5" t="str">
        <f>IF(申請書!$B$81=0,"",申請書!$B$81)</f>
        <v/>
      </c>
      <c r="AL5" t="str">
        <f>IF(申請書!$B$155=0,"",申請書!$B$155)</f>
        <v/>
      </c>
      <c r="AM5" s="41" t="str">
        <f>IF(申請書!$F$150=0,"",申請書!$F$150)</f>
        <v/>
      </c>
      <c r="AN5" t="str">
        <f>IF(申請書!$C$163=0,"",申請書!$C$163)</f>
        <v/>
      </c>
      <c r="AO5" t="str">
        <f>IF(申請書!$C$164=0,"",申請書!$C$164)</f>
        <v/>
      </c>
      <c r="AP5" t="str">
        <f>IF(申請書!$C$165=0,"",申請書!$C$165)</f>
        <v/>
      </c>
      <c r="AQ5" s="41" t="str">
        <f>IF(申請書!$F$163=0,"",申請書!$F$163)</f>
        <v/>
      </c>
      <c r="AR5" s="41" t="str">
        <f>IF(申請書!$F$164=0,"",申請書!$F$164)</f>
        <v/>
      </c>
      <c r="AS5" s="41" t="str">
        <f>IF(申請書!$F$165=0,"",申請書!$F$165)</f>
        <v/>
      </c>
      <c r="AT5" s="41" t="str">
        <f>IF(申請書!$G$163=0,"",申請書!$G$163)</f>
        <v/>
      </c>
      <c r="AU5" s="41" t="str">
        <f>IF(申請書!$G$164=0,"",申請書!$G$164)</f>
        <v/>
      </c>
      <c r="AV5" s="41" t="str">
        <f>IF(申請書!$G$165=0,"",申請書!$G$165)</f>
        <v/>
      </c>
      <c r="AW5" s="41" t="str">
        <f>IF(申請書!$F$166=0,"",申請書!$F$166)</f>
        <v/>
      </c>
      <c r="AX5" s="41" t="str">
        <f>IF(申請書!$F$172=0,"",申請書!$F$172)</f>
        <v/>
      </c>
    </row>
    <row r="6" spans="1:50" x14ac:dyDescent="0.4">
      <c r="B6" s="40"/>
      <c r="C6" t="s">
        <v>132</v>
      </c>
      <c r="F6" s="40"/>
      <c r="G6" s="40"/>
      <c r="J6" s="40"/>
      <c r="N6" t="str">
        <f>IF(申請書!$B$101=0,"",申請書!$B$101)</f>
        <v/>
      </c>
      <c r="O6" t="str">
        <f>IF(申請書!$C$101=0,"",申請書!$C$101)</f>
        <v/>
      </c>
      <c r="P6" t="str">
        <f>IF(申請書!$D$101=0,"",申請書!$D$101)</f>
        <v/>
      </c>
      <c r="Q6" t="str">
        <f>IF(申請書!$E$101=0,"",申請書!$E$101)</f>
        <v/>
      </c>
      <c r="R6" t="str">
        <f>IF(申請書!$F$101=0,"",申請書!$F$101)</f>
        <v/>
      </c>
      <c r="S6" t="str">
        <f>IF(申請書!$G$101=0,"",申請書!$G$101)</f>
        <v/>
      </c>
      <c r="T6" t="str">
        <f>IF(申請書!$H$101=0,"",申請書!$H$101)</f>
        <v/>
      </c>
      <c r="U6" t="str">
        <f>IF(申請書!$I$101=0,"",申請書!$I$101)</f>
        <v/>
      </c>
      <c r="V6" t="str">
        <f>IF(申請書!$J$101=0,"",申請書!$J$101)</f>
        <v/>
      </c>
      <c r="W6" t="str">
        <f>IF(申請書!$K$101=0,"",申請書!$K$101)</f>
        <v/>
      </c>
    </row>
    <row r="7" spans="1:50" x14ac:dyDescent="0.4">
      <c r="B7" s="40"/>
      <c r="C7" t="s">
        <v>132</v>
      </c>
      <c r="F7" s="40"/>
      <c r="G7" s="40"/>
      <c r="J7" s="40"/>
      <c r="N7" t="str">
        <f>IF(申請書!$B$102=0,"",申請書!$B$102)</f>
        <v/>
      </c>
      <c r="O7" t="str">
        <f>IF(申請書!$C$102=0,"",申請書!$C$102)</f>
        <v/>
      </c>
      <c r="P7" t="str">
        <f>IF(申請書!$D$102=0,"",申請書!$D$102)</f>
        <v/>
      </c>
      <c r="Q7" t="str">
        <f>IF(申請書!$E$102=0,"",申請書!$E$102)</f>
        <v/>
      </c>
      <c r="R7" t="str">
        <f>IF(申請書!$F$102=0,"",申請書!$F$102)</f>
        <v/>
      </c>
      <c r="S7" t="str">
        <f>IF(申請書!$G$102=0,"",申請書!$G$102)</f>
        <v/>
      </c>
      <c r="T7" t="str">
        <f>IF(申請書!$H$102=0,"",申請書!$H$102)</f>
        <v/>
      </c>
      <c r="U7" t="str">
        <f>IF(申請書!$I$102=0,"",申請書!$I$102)</f>
        <v/>
      </c>
      <c r="V7" t="str">
        <f>IF(申請書!$J$102=0,"",申請書!$J$102)</f>
        <v/>
      </c>
      <c r="W7" t="str">
        <f>IF(申請書!$K$102=0,"",申請書!$K$102)</f>
        <v/>
      </c>
    </row>
    <row r="8" spans="1:50" x14ac:dyDescent="0.4">
      <c r="B8" s="40"/>
      <c r="C8" t="s">
        <v>132</v>
      </c>
      <c r="F8" s="40"/>
      <c r="G8" s="40"/>
      <c r="J8" s="40"/>
      <c r="N8" t="str">
        <f>IF(申請書!$B$103=0,"",申請書!$B$103)</f>
        <v/>
      </c>
      <c r="O8" t="str">
        <f>IF(申請書!$C$103=0,"",申請書!$C$103)</f>
        <v/>
      </c>
      <c r="P8" t="str">
        <f>IF(申請書!$D$103=0,"",申請書!$D$103)</f>
        <v/>
      </c>
      <c r="Q8" t="str">
        <f>IF(申請書!$E$103=0,"",申請書!$E$103)</f>
        <v/>
      </c>
      <c r="R8" t="str">
        <f>IF(申請書!$F$103=0,"",申請書!$F$103)</f>
        <v/>
      </c>
      <c r="S8" t="str">
        <f>IF(申請書!$G$103=0,"",申請書!$G$103)</f>
        <v/>
      </c>
      <c r="T8" t="str">
        <f>IF(申請書!$H$103=0,"",申請書!$H$103)</f>
        <v/>
      </c>
      <c r="U8" t="str">
        <f>IF(申請書!$I$103=0,"",申請書!$I$103)</f>
        <v/>
      </c>
      <c r="V8" t="str">
        <f>IF(申請書!$J$103=0,"",申請書!$J$103)</f>
        <v/>
      </c>
      <c r="W8" t="str">
        <f>IF(申請書!$K$103=0,"",申請書!$K$103)</f>
        <v/>
      </c>
    </row>
    <row r="9" spans="1:50" x14ac:dyDescent="0.4">
      <c r="B9" s="40"/>
      <c r="C9" t="s">
        <v>132</v>
      </c>
      <c r="F9" s="40"/>
      <c r="G9" s="40"/>
      <c r="J9" s="40"/>
      <c r="N9" t="str">
        <f>IF(申請書!$B$104=0,"",申請書!$B$104)</f>
        <v/>
      </c>
      <c r="O9" t="str">
        <f>IF(申請書!$C$104=0,"",申請書!$C$104)</f>
        <v/>
      </c>
      <c r="P9" t="str">
        <f>IF(申請書!$D$104=0,"",申請書!$D$104)</f>
        <v/>
      </c>
      <c r="Q9" t="str">
        <f>IF(申請書!$E$104=0,"",申請書!$E$104)</f>
        <v/>
      </c>
      <c r="R9" t="str">
        <f>IF(申請書!$F$104=0,"",申請書!$F$104)</f>
        <v/>
      </c>
      <c r="S9" t="str">
        <f>IF(申請書!$G$104=0,"",申請書!$G$104)</f>
        <v/>
      </c>
      <c r="T9" t="str">
        <f>IF(申請書!$H$104=0,"",申請書!$H$104)</f>
        <v/>
      </c>
      <c r="U9" t="str">
        <f>IF(申請書!$I$104=0,"",申請書!$I$104)</f>
        <v/>
      </c>
      <c r="V9" t="str">
        <f>IF(申請書!$J$104=0,"",申請書!$J$104)</f>
        <v/>
      </c>
      <c r="W9" t="str">
        <f>IF(申請書!$K$104=0,"",申請書!$K$104)</f>
        <v/>
      </c>
    </row>
    <row r="10" spans="1:50" x14ac:dyDescent="0.4">
      <c r="B10" s="40"/>
      <c r="C10" t="s">
        <v>132</v>
      </c>
      <c r="F10" s="40"/>
      <c r="G10" s="40"/>
      <c r="J10" s="40"/>
      <c r="N10" t="str">
        <f>IF(申請書!$B$105=0,"",申請書!$B$105)</f>
        <v/>
      </c>
      <c r="O10" t="str">
        <f>IF(申請書!$C$105=0,"",申請書!$C$105)</f>
        <v/>
      </c>
      <c r="P10" t="str">
        <f>IF(申請書!$D$105=0,"",申請書!$D$105)</f>
        <v/>
      </c>
      <c r="Q10" t="str">
        <f>IF(申請書!$E$105=0,"",申請書!$E$105)</f>
        <v/>
      </c>
      <c r="R10" t="str">
        <f>IF(申請書!$F$105=0,"",申請書!$F$105)</f>
        <v/>
      </c>
      <c r="S10" t="str">
        <f>IF(申請書!$G$105=0,"",申請書!$G$105)</f>
        <v/>
      </c>
      <c r="T10" t="str">
        <f>IF(申請書!$H$105=0,"",申請書!$H$105)</f>
        <v/>
      </c>
      <c r="U10" t="str">
        <f>IF(申請書!$I$105=0,"",申請書!$I$105)</f>
        <v/>
      </c>
      <c r="V10" t="str">
        <f>IF(申請書!$J$105=0,"",申請書!$J$105)</f>
        <v/>
      </c>
      <c r="W10" t="str">
        <f>IF(申請書!$K$105=0,"",申請書!$K$105)</f>
        <v/>
      </c>
    </row>
    <row r="11" spans="1:50" x14ac:dyDescent="0.4">
      <c r="B11" s="40"/>
      <c r="C11" t="s">
        <v>132</v>
      </c>
      <c r="F11" s="40"/>
      <c r="G11" s="40"/>
      <c r="J11" s="40"/>
      <c r="N11" t="str">
        <f>IF(申請書!$B$106=0,"",申請書!$B$106)</f>
        <v/>
      </c>
      <c r="O11" t="str">
        <f>IF(申請書!$C$106=0,"",申請書!$C$106)</f>
        <v/>
      </c>
      <c r="P11" t="str">
        <f>IF(申請書!$D$106=0,"",申請書!$D$106)</f>
        <v/>
      </c>
      <c r="Q11" t="str">
        <f>IF(申請書!$E$106=0,"",申請書!$E$106)</f>
        <v/>
      </c>
      <c r="R11" t="str">
        <f>IF(申請書!$F$106=0,"",申請書!$F$106)</f>
        <v/>
      </c>
      <c r="S11" t="str">
        <f>IF(申請書!$G$106=0,"",申請書!$G$106)</f>
        <v/>
      </c>
      <c r="T11" t="str">
        <f>IF(申請書!$H$106=0,"",申請書!$H$106)</f>
        <v/>
      </c>
      <c r="U11" t="str">
        <f>IF(申請書!$I$106=0,"",申請書!$I$106)</f>
        <v/>
      </c>
      <c r="V11" t="str">
        <f>IF(申請書!$J$106=0,"",申請書!$J$106)</f>
        <v/>
      </c>
      <c r="W11" t="str">
        <f>IF(申請書!$K$106=0,"",申請書!$K$106)</f>
        <v/>
      </c>
    </row>
    <row r="12" spans="1:50" x14ac:dyDescent="0.4">
      <c r="B12" s="40"/>
      <c r="C12" t="s">
        <v>132</v>
      </c>
      <c r="F12" s="40"/>
      <c r="G12" s="40"/>
      <c r="J12" s="40"/>
      <c r="N12" t="str">
        <f>IF(申請書!$B$107=0,"",申請書!$B$107)</f>
        <v/>
      </c>
      <c r="O12" t="str">
        <f>IF(申請書!$C$107=0,"",申請書!$C$107)</f>
        <v/>
      </c>
      <c r="P12" t="str">
        <f>IF(申請書!$D$107=0,"",申請書!$D$107)</f>
        <v/>
      </c>
      <c r="Q12" t="str">
        <f>IF(申請書!$E$107=0,"",申請書!$E$107)</f>
        <v/>
      </c>
      <c r="R12" t="str">
        <f>IF(申請書!$F$107=0,"",申請書!$F$107)</f>
        <v/>
      </c>
      <c r="S12" t="str">
        <f>IF(申請書!$G$107=0,"",申請書!$G$107)</f>
        <v/>
      </c>
      <c r="T12" t="str">
        <f>IF(申請書!$H$107=0,"",申請書!$H$107)</f>
        <v/>
      </c>
      <c r="U12" t="str">
        <f>IF(申請書!$I$107=0,"",申請書!$I$107)</f>
        <v/>
      </c>
      <c r="V12" t="str">
        <f>IF(申請書!$J$107=0,"",申請書!$J$107)</f>
        <v/>
      </c>
      <c r="W12" t="str">
        <f>IF(申請書!$K$107=0,"",申請書!$K$107)</f>
        <v/>
      </c>
    </row>
    <row r="13" spans="1:50" x14ac:dyDescent="0.4">
      <c r="B13" s="40"/>
      <c r="C13" t="s">
        <v>132</v>
      </c>
      <c r="F13" s="40"/>
      <c r="G13" s="40"/>
      <c r="J13" s="40"/>
      <c r="N13" t="str">
        <f>IF(申請書!$B$108=0,"",申請書!$B$108)</f>
        <v/>
      </c>
      <c r="O13" t="str">
        <f>IF(申請書!$C$108=0,"",申請書!$C$108)</f>
        <v/>
      </c>
      <c r="P13" t="str">
        <f>IF(申請書!$D$108=0,"",申請書!$D$108)</f>
        <v/>
      </c>
      <c r="Q13" t="str">
        <f>IF(申請書!$E$108=0,"",申請書!$E$108)</f>
        <v/>
      </c>
      <c r="R13" t="str">
        <f>IF(申請書!$F$108=0,"",申請書!$F$108)</f>
        <v/>
      </c>
      <c r="S13" t="str">
        <f>IF(申請書!$G$108=0,"",申請書!$G$108)</f>
        <v/>
      </c>
      <c r="T13" t="str">
        <f>IF(申請書!$H$108=0,"",申請書!$H$108)</f>
        <v/>
      </c>
      <c r="U13" t="str">
        <f>IF(申請書!$I$108=0,"",申請書!$I$108)</f>
        <v/>
      </c>
      <c r="V13" t="str">
        <f>IF(申請書!$J$108=0,"",申請書!$J$108)</f>
        <v/>
      </c>
      <c r="W13" t="str">
        <f>IF(申請書!$K$108=0,"",申請書!$K$108)</f>
        <v/>
      </c>
    </row>
    <row r="14" spans="1:50" x14ac:dyDescent="0.4">
      <c r="B14" s="40"/>
      <c r="C14" t="s">
        <v>132</v>
      </c>
      <c r="F14" s="40"/>
      <c r="G14" s="40"/>
      <c r="J14" s="40"/>
      <c r="N14" t="str">
        <f>IF(申請書!$B$109=0,"",申請書!$B$109)</f>
        <v/>
      </c>
      <c r="O14" t="str">
        <f>IF(申請書!$C$109=0,"",申請書!$C$109)</f>
        <v/>
      </c>
      <c r="P14" t="str">
        <f>IF(申請書!$D$109=0,"",申請書!$D$109)</f>
        <v/>
      </c>
      <c r="Q14" t="str">
        <f>IF(申請書!$E$109=0,"",申請書!$E$109)</f>
        <v/>
      </c>
      <c r="R14" t="str">
        <f>IF(申請書!$F$109=0,"",申請書!$F$109)</f>
        <v/>
      </c>
      <c r="S14" t="str">
        <f>IF(申請書!$G$109=0,"",申請書!$G$109)</f>
        <v/>
      </c>
      <c r="T14" t="str">
        <f>IF(申請書!$H$109=0,"",申請書!$H$109)</f>
        <v/>
      </c>
      <c r="U14" t="str">
        <f>IF(申請書!$I$109=0,"",申請書!$I$109)</f>
        <v/>
      </c>
      <c r="V14" t="str">
        <f>IF(申請書!$J$109=0,"",申請書!$J$109)</f>
        <v/>
      </c>
      <c r="W14" t="str">
        <f>IF(申請書!$K$109=0,"",申請書!$K$109)</f>
        <v/>
      </c>
    </row>
    <row r="15" spans="1:50" x14ac:dyDescent="0.4">
      <c r="B15" s="40"/>
      <c r="C15" t="s">
        <v>132</v>
      </c>
      <c r="F15" s="40"/>
      <c r="G15" s="40"/>
      <c r="J15" s="40"/>
      <c r="N15" t="str">
        <f>IF(申請書!$B$110=0,"",申請書!$B$110)</f>
        <v/>
      </c>
      <c r="O15" t="str">
        <f>IF(申請書!$C$110=0,"",申請書!$C$110)</f>
        <v/>
      </c>
      <c r="P15" t="str">
        <f>IF(申請書!$D$110=0,"",申請書!$D$110)</f>
        <v/>
      </c>
      <c r="Q15" t="str">
        <f>IF(申請書!$E$110=0,"",申請書!$E$110)</f>
        <v/>
      </c>
      <c r="R15" t="str">
        <f>IF(申請書!$F$110=0,"",申請書!$F$110)</f>
        <v/>
      </c>
      <c r="S15" t="str">
        <f>IF(申請書!$G$110=0,"",申請書!$G$110)</f>
        <v/>
      </c>
      <c r="T15" t="str">
        <f>IF(申請書!$H$110=0,"",申請書!$H$110)</f>
        <v/>
      </c>
      <c r="U15" t="str">
        <f>IF(申請書!$I$110=0,"",申請書!$I$110)</f>
        <v/>
      </c>
      <c r="V15" t="str">
        <f>IF(申請書!$J$110=0,"",申請書!$J$110)</f>
        <v/>
      </c>
      <c r="W15" t="str">
        <f>IF(申請書!$K$110=0,"",申請書!$K$110)</f>
        <v/>
      </c>
    </row>
    <row r="16" spans="1:50" x14ac:dyDescent="0.4">
      <c r="B16" s="40"/>
      <c r="C16" t="s">
        <v>132</v>
      </c>
      <c r="F16" s="40"/>
      <c r="G16" s="40"/>
      <c r="J16" s="40"/>
      <c r="N16" t="str">
        <f>IF(申請書!$B$111=0,"",申請書!$B$111)</f>
        <v/>
      </c>
      <c r="O16" t="str">
        <f>IF(申請書!$C$111=0,"",申請書!$C$111)</f>
        <v/>
      </c>
      <c r="P16" t="str">
        <f>IF(申請書!$D$111=0,"",申請書!$D$111)</f>
        <v/>
      </c>
      <c r="Q16" t="str">
        <f>IF(申請書!$E$111=0,"",申請書!$E$111)</f>
        <v/>
      </c>
      <c r="R16" t="str">
        <f>IF(申請書!$F$111=0,"",申請書!$F$111)</f>
        <v/>
      </c>
      <c r="S16" t="str">
        <f>IF(申請書!$G$111=0,"",申請書!$G$111)</f>
        <v/>
      </c>
      <c r="T16" t="str">
        <f>IF(申請書!$H$111=0,"",申請書!$H$111)</f>
        <v/>
      </c>
      <c r="U16" t="str">
        <f>IF(申請書!$I$111=0,"",申請書!$I$111)</f>
        <v/>
      </c>
      <c r="V16" t="str">
        <f>IF(申請書!$J$111=0,"",申請書!$J$111)</f>
        <v/>
      </c>
      <c r="W16" t="str">
        <f>IF(申請書!$K$111=0,"",申請書!$K$111)</f>
        <v/>
      </c>
    </row>
    <row r="17" spans="2:23" x14ac:dyDescent="0.4">
      <c r="B17" s="40"/>
      <c r="C17" t="s">
        <v>132</v>
      </c>
      <c r="F17" s="40"/>
      <c r="G17" s="40"/>
      <c r="J17" s="40"/>
      <c r="N17" t="str">
        <f>IF(申請書!$B$112=0,"",申請書!$B$112)</f>
        <v/>
      </c>
      <c r="O17" t="str">
        <f>IF(申請書!$C$112=0,"",申請書!$C$112)</f>
        <v/>
      </c>
      <c r="P17" t="str">
        <f>IF(申請書!$D$112=0,"",申請書!$D$112)</f>
        <v/>
      </c>
      <c r="Q17" t="str">
        <f>IF(申請書!$E$112=0,"",申請書!$E$112)</f>
        <v/>
      </c>
      <c r="R17" t="str">
        <f>IF(申請書!$F$112=0,"",申請書!$F$112)</f>
        <v/>
      </c>
      <c r="S17" t="str">
        <f>IF(申請書!$G$112=0,"",申請書!$G$112)</f>
        <v/>
      </c>
      <c r="T17" t="str">
        <f>IF(申請書!$H$112=0,"",申請書!$H$112)</f>
        <v/>
      </c>
      <c r="U17" t="str">
        <f>IF(申請書!$I$112=0,"",申請書!$I$112)</f>
        <v/>
      </c>
      <c r="V17" t="str">
        <f>IF(申請書!$J$112=0,"",申請書!$J$112)</f>
        <v/>
      </c>
      <c r="W17" t="str">
        <f>IF(申請書!$K$112=0,"",申請書!$K$112)</f>
        <v/>
      </c>
    </row>
    <row r="18" spans="2:23" x14ac:dyDescent="0.4">
      <c r="B18" s="40"/>
      <c r="C18" t="s">
        <v>132</v>
      </c>
      <c r="F18" s="40"/>
      <c r="G18" s="40"/>
      <c r="J18" s="40"/>
      <c r="N18" t="str">
        <f>IF(申請書!$B$113=0,"",申請書!$B$113)</f>
        <v/>
      </c>
      <c r="O18" t="str">
        <f>IF(申請書!$C$113=0,"",申請書!$C$113)</f>
        <v/>
      </c>
      <c r="P18" t="str">
        <f>IF(申請書!$D$113=0,"",申請書!$D$113)</f>
        <v/>
      </c>
      <c r="Q18" t="str">
        <f>IF(申請書!$E$113=0,"",申請書!$E$113)</f>
        <v/>
      </c>
      <c r="R18" t="str">
        <f>IF(申請書!$F$113=0,"",申請書!$F$113)</f>
        <v/>
      </c>
      <c r="S18" t="str">
        <f>IF(申請書!$G$113=0,"",申請書!$G$113)</f>
        <v/>
      </c>
      <c r="T18" t="str">
        <f>IF(申請書!$H$113=0,"",申請書!$H$113)</f>
        <v/>
      </c>
      <c r="U18" t="str">
        <f>IF(申請書!$I$113=0,"",申請書!$I$113)</f>
        <v/>
      </c>
      <c r="V18" t="str">
        <f>IF(申請書!$J$113=0,"",申請書!$J$113)</f>
        <v/>
      </c>
      <c r="W18" t="str">
        <f>IF(申請書!$K$113=0,"",申請書!$K$113)</f>
        <v/>
      </c>
    </row>
    <row r="19" spans="2:23" x14ac:dyDescent="0.4">
      <c r="B19" s="40"/>
      <c r="C19" t="s">
        <v>132</v>
      </c>
      <c r="F19" s="40"/>
      <c r="G19" s="40"/>
      <c r="J19" s="40"/>
      <c r="N19" t="str">
        <f>IF(申請書!$B$114=0,"",申請書!$B$114)</f>
        <v/>
      </c>
      <c r="O19" t="str">
        <f>IF(申請書!$C$114=0,"",申請書!$C$114)</f>
        <v/>
      </c>
      <c r="P19" t="str">
        <f>IF(申請書!$D$114=0,"",申請書!$D$114)</f>
        <v/>
      </c>
      <c r="Q19" t="str">
        <f>IF(申請書!$E$114=0,"",申請書!$E$114)</f>
        <v/>
      </c>
      <c r="R19" t="str">
        <f>IF(申請書!$F$114=0,"",申請書!$F$114)</f>
        <v/>
      </c>
      <c r="S19" t="str">
        <f>IF(申請書!$G$114=0,"",申請書!$G$114)</f>
        <v/>
      </c>
      <c r="T19" t="str">
        <f>IF(申請書!$H$114=0,"",申請書!$H$114)</f>
        <v/>
      </c>
      <c r="U19" t="str">
        <f>IF(申請書!$I$114=0,"",申請書!$I$114)</f>
        <v/>
      </c>
      <c r="V19" t="str">
        <f>IF(申請書!$J$114=0,"",申請書!$J$114)</f>
        <v/>
      </c>
      <c r="W19" t="str">
        <f>IF(申請書!$K$114=0,"",申請書!$K$114)</f>
        <v/>
      </c>
    </row>
    <row r="20" spans="2:23" x14ac:dyDescent="0.4">
      <c r="B20" s="40"/>
      <c r="C20" t="s">
        <v>132</v>
      </c>
      <c r="F20" s="40"/>
      <c r="G20" s="40"/>
      <c r="J20" s="40"/>
      <c r="N20" t="str">
        <f>IF(申請書!$B$115=0,"",申請書!$B$115)</f>
        <v/>
      </c>
      <c r="O20" t="str">
        <f>IF(申請書!$C$115=0,"",申請書!$C$115)</f>
        <v/>
      </c>
      <c r="P20" t="str">
        <f>IF(申請書!$D$115=0,"",申請書!$D$115)</f>
        <v/>
      </c>
      <c r="Q20" t="str">
        <f>IF(申請書!$E$115=0,"",申請書!$E$115)</f>
        <v/>
      </c>
      <c r="R20" t="str">
        <f>IF(申請書!$F$115=0,"",申請書!$F$115)</f>
        <v/>
      </c>
      <c r="S20" t="str">
        <f>IF(申請書!$G$115=0,"",申請書!$G$115)</f>
        <v/>
      </c>
      <c r="T20" t="str">
        <f>IF(申請書!$H$115=0,"",申請書!$H$115)</f>
        <v/>
      </c>
      <c r="U20" t="str">
        <f>IF(申請書!$I$115=0,"",申請書!$I$115)</f>
        <v/>
      </c>
      <c r="V20" t="str">
        <f>IF(申請書!$J$115=0,"",申請書!$J$115)</f>
        <v/>
      </c>
      <c r="W20" t="str">
        <f>IF(申請書!$K$115=0,"",申請書!$K$115)</f>
        <v/>
      </c>
    </row>
    <row r="21" spans="2:23" x14ac:dyDescent="0.4">
      <c r="B21" s="40"/>
      <c r="C21" t="s">
        <v>132</v>
      </c>
      <c r="F21" s="40"/>
      <c r="G21" s="40"/>
      <c r="J21" s="40"/>
      <c r="N21" t="str">
        <f>IF(申請書!$B$116=0,"",申請書!$B$116)</f>
        <v/>
      </c>
      <c r="O21" t="str">
        <f>IF(申請書!$C$116=0,"",申請書!$C$116)</f>
        <v/>
      </c>
      <c r="P21" t="str">
        <f>IF(申請書!$D$116=0,"",申請書!$D$116)</f>
        <v/>
      </c>
      <c r="Q21" t="str">
        <f>IF(申請書!$E$116=0,"",申請書!$E$116)</f>
        <v/>
      </c>
      <c r="R21" t="str">
        <f>IF(申請書!$F$116=0,"",申請書!$F$116)</f>
        <v/>
      </c>
      <c r="S21" t="str">
        <f>IF(申請書!$G$116=0,"",申請書!$G$116)</f>
        <v/>
      </c>
      <c r="T21" t="str">
        <f>IF(申請書!$H$116=0,"",申請書!$H$116)</f>
        <v/>
      </c>
      <c r="U21" t="str">
        <f>IF(申請書!$I$116=0,"",申請書!$I$116)</f>
        <v/>
      </c>
      <c r="V21" t="str">
        <f>IF(申請書!$J$116=0,"",申請書!$J$116)</f>
        <v/>
      </c>
      <c r="W21" t="str">
        <f>IF(申請書!$K$116=0,"",申請書!$K$116)</f>
        <v/>
      </c>
    </row>
    <row r="22" spans="2:23" x14ac:dyDescent="0.4">
      <c r="B22" s="40"/>
      <c r="C22" t="s">
        <v>132</v>
      </c>
      <c r="F22" s="40"/>
      <c r="G22" s="40"/>
      <c r="J22" s="40"/>
      <c r="N22" t="str">
        <f>IF(申請書!$B$117=0,"",申請書!$B$117)</f>
        <v/>
      </c>
      <c r="O22" t="str">
        <f>IF(申請書!$C$117=0,"",申請書!$C$117)</f>
        <v/>
      </c>
      <c r="P22" t="str">
        <f>IF(申請書!$D$117=0,"",申請書!$D$117)</f>
        <v/>
      </c>
      <c r="Q22" t="str">
        <f>IF(申請書!$E$117=0,"",申請書!$E$117)</f>
        <v/>
      </c>
      <c r="R22" t="str">
        <f>IF(申請書!$F$117=0,"",申請書!$F$117)</f>
        <v/>
      </c>
      <c r="S22" t="str">
        <f>IF(申請書!$G$117=0,"",申請書!$G$117)</f>
        <v/>
      </c>
      <c r="T22" t="str">
        <f>IF(申請書!$H$117=0,"",申請書!$H$117)</f>
        <v/>
      </c>
      <c r="U22" t="str">
        <f>IF(申請書!$I$117=0,"",申請書!$I$117)</f>
        <v/>
      </c>
      <c r="V22" t="str">
        <f>IF(申請書!$J$117=0,"",申請書!$J$117)</f>
        <v/>
      </c>
      <c r="W22" t="str">
        <f>IF(申請書!$K$117=0,"",申請書!$K$117)</f>
        <v/>
      </c>
    </row>
    <row r="23" spans="2:23" x14ac:dyDescent="0.4">
      <c r="B23" s="40"/>
      <c r="C23" t="s">
        <v>132</v>
      </c>
      <c r="F23" s="40"/>
      <c r="G23" s="40"/>
      <c r="J23" s="40"/>
      <c r="N23" t="str">
        <f>IF(申請書!$B$118=0,"",申請書!$B$118)</f>
        <v/>
      </c>
      <c r="O23" t="str">
        <f>IF(申請書!$C$118=0,"",申請書!$C$118)</f>
        <v/>
      </c>
      <c r="P23" t="str">
        <f>IF(申請書!$D$118=0,"",申請書!$D$118)</f>
        <v/>
      </c>
      <c r="Q23" t="str">
        <f>IF(申請書!$E$118=0,"",申請書!$E$118)</f>
        <v/>
      </c>
      <c r="R23" t="str">
        <f>IF(申請書!$F$118=0,"",申請書!$F$118)</f>
        <v/>
      </c>
      <c r="S23" t="str">
        <f>IF(申請書!$G$118=0,"",申請書!$G$118)</f>
        <v/>
      </c>
      <c r="T23" t="str">
        <f>IF(申請書!$H$118=0,"",申請書!$H$118)</f>
        <v/>
      </c>
      <c r="U23" t="str">
        <f>IF(申請書!$I$118=0,"",申請書!$I$118)</f>
        <v/>
      </c>
      <c r="V23" t="str">
        <f>IF(申請書!$J$118=0,"",申請書!$J$118)</f>
        <v/>
      </c>
      <c r="W23" t="str">
        <f>IF(申請書!$K$118=0,"",申請書!$K$118)</f>
        <v/>
      </c>
    </row>
    <row r="24" spans="2:23" x14ac:dyDescent="0.4">
      <c r="B24" s="40"/>
      <c r="C24" t="s">
        <v>132</v>
      </c>
      <c r="F24" s="40"/>
      <c r="G24" s="40"/>
      <c r="J24" s="40"/>
      <c r="N24" t="str">
        <f>IF(申請書!$B$119=0,"",申請書!$B$119)</f>
        <v/>
      </c>
      <c r="O24" t="str">
        <f>IF(申請書!$C$119=0,"",申請書!$C$119)</f>
        <v/>
      </c>
      <c r="P24" t="str">
        <f>IF(申請書!$D$119=0,"",申請書!$D$119)</f>
        <v/>
      </c>
      <c r="Q24" t="str">
        <f>IF(申請書!$E$119=0,"",申請書!$E$119)</f>
        <v/>
      </c>
      <c r="R24" t="str">
        <f>IF(申請書!$F$119=0,"",申請書!$F$119)</f>
        <v/>
      </c>
      <c r="S24" t="str">
        <f>IF(申請書!$G$119=0,"",申請書!$G$119)</f>
        <v/>
      </c>
      <c r="T24" t="str">
        <f>IF(申請書!$H$119=0,"",申請書!$H$119)</f>
        <v/>
      </c>
      <c r="U24" t="str">
        <f>IF(申請書!$I$119=0,"",申請書!$I$119)</f>
        <v/>
      </c>
      <c r="V24" t="str">
        <f>IF(申請書!$J$119=0,"",申請書!$J$119)</f>
        <v/>
      </c>
      <c r="W24" t="str">
        <f>IF(申請書!$K$119=0,"",申請書!$K$119)</f>
        <v/>
      </c>
    </row>
    <row r="25" spans="2:23" x14ac:dyDescent="0.4">
      <c r="B25" s="40"/>
      <c r="C25" t="s">
        <v>132</v>
      </c>
      <c r="F25" s="40"/>
      <c r="G25" s="40"/>
      <c r="J25" s="40"/>
      <c r="N25" t="str">
        <f>IF(申請書!$B$120=0,"",申請書!$B$120)</f>
        <v/>
      </c>
      <c r="O25" t="str">
        <f>IF(申請書!$C$120=0,"",申請書!$C$120)</f>
        <v/>
      </c>
      <c r="P25" t="str">
        <f>IF(申請書!$D$120=0,"",申請書!$D$120)</f>
        <v/>
      </c>
      <c r="Q25" t="str">
        <f>IF(申請書!$E$120=0,"",申請書!$E$120)</f>
        <v/>
      </c>
      <c r="R25" t="str">
        <f>IF(申請書!$F$120=0,"",申請書!$F$120)</f>
        <v/>
      </c>
      <c r="S25" t="str">
        <f>IF(申請書!$G$120=0,"",申請書!$G$120)</f>
        <v/>
      </c>
      <c r="T25" t="str">
        <f>IF(申請書!$H$120=0,"",申請書!$H$120)</f>
        <v/>
      </c>
      <c r="U25" t="str">
        <f>IF(申請書!$I$120=0,"",申請書!$I$120)</f>
        <v/>
      </c>
      <c r="V25" t="str">
        <f>IF(申請書!$J$120=0,"",申請書!$J$120)</f>
        <v/>
      </c>
      <c r="W25" t="str">
        <f>IF(申請書!$K$120=0,"",申請書!$K$120)</f>
        <v/>
      </c>
    </row>
    <row r="26" spans="2:23" x14ac:dyDescent="0.4">
      <c r="B26" s="40"/>
      <c r="C26" t="s">
        <v>132</v>
      </c>
      <c r="F26" s="40"/>
      <c r="G26" s="40"/>
      <c r="J26" s="40"/>
      <c r="N26" t="str">
        <f>IF(申請書!$B$121=0,"",申請書!$B$121)</f>
        <v/>
      </c>
      <c r="O26" t="str">
        <f>IF(申請書!$C$121=0,"",申請書!$C$121)</f>
        <v/>
      </c>
      <c r="P26" t="str">
        <f>IF(申請書!$D$121=0,"",申請書!$D$121)</f>
        <v/>
      </c>
      <c r="Q26" t="str">
        <f>IF(申請書!$E$121=0,"",申請書!$E$121)</f>
        <v/>
      </c>
      <c r="R26" t="str">
        <f>IF(申請書!$F$121=0,"",申請書!$F$121)</f>
        <v/>
      </c>
      <c r="S26" t="str">
        <f>IF(申請書!$G$121=0,"",申請書!$G$121)</f>
        <v/>
      </c>
      <c r="T26" t="str">
        <f>IF(申請書!$H$121=0,"",申請書!$H$121)</f>
        <v/>
      </c>
      <c r="U26" t="str">
        <f>IF(申請書!$I$121=0,"",申請書!$I$121)</f>
        <v/>
      </c>
      <c r="V26" t="str">
        <f>IF(申請書!$J$121=0,"",申請書!$J$121)</f>
        <v/>
      </c>
      <c r="W26" t="str">
        <f>IF(申請書!$K$121=0,"",申請書!$K$121)</f>
        <v/>
      </c>
    </row>
    <row r="27" spans="2:23" x14ac:dyDescent="0.4">
      <c r="B27" s="40"/>
      <c r="C27" t="s">
        <v>132</v>
      </c>
      <c r="F27" s="40"/>
      <c r="G27" s="40"/>
      <c r="J27" s="40"/>
      <c r="N27" t="str">
        <f>IF(申請書!$B$122=0,"",申請書!$B$122)</f>
        <v/>
      </c>
      <c r="O27" t="str">
        <f>IF(申請書!$C$122=0,"",申請書!$C$122)</f>
        <v/>
      </c>
      <c r="P27" t="str">
        <f>IF(申請書!$D$122=0,"",申請書!$D$122)</f>
        <v/>
      </c>
      <c r="Q27" t="str">
        <f>IF(申請書!$E$122=0,"",申請書!$E$122)</f>
        <v/>
      </c>
      <c r="R27" t="str">
        <f>IF(申請書!$F$122=0,"",申請書!$F$122)</f>
        <v/>
      </c>
      <c r="S27" t="str">
        <f>IF(申請書!$G$122=0,"",申請書!$G$122)</f>
        <v/>
      </c>
      <c r="T27" t="str">
        <f>IF(申請書!$H$122=0,"",申請書!$H$122)</f>
        <v/>
      </c>
      <c r="U27" t="str">
        <f>IF(申請書!$I$122=0,"",申請書!$I$122)</f>
        <v/>
      </c>
      <c r="V27" t="str">
        <f>IF(申請書!$J$122=0,"",申請書!$J$122)</f>
        <v/>
      </c>
      <c r="W27" t="str">
        <f>IF(申請書!$K$122=0,"",申請書!$K$122)</f>
        <v/>
      </c>
    </row>
    <row r="28" spans="2:23" x14ac:dyDescent="0.4">
      <c r="B28" s="40"/>
      <c r="C28" t="s">
        <v>132</v>
      </c>
      <c r="F28" s="40"/>
      <c r="G28" s="40"/>
      <c r="J28" s="40"/>
      <c r="N28" t="str">
        <f>IF(申請書!$B$123=0,"",申請書!$B$123)</f>
        <v/>
      </c>
      <c r="O28" t="str">
        <f>IF(申請書!$C$123=0,"",申請書!$C$123)</f>
        <v/>
      </c>
      <c r="P28" t="str">
        <f>IF(申請書!$D$123=0,"",申請書!$D$123)</f>
        <v/>
      </c>
      <c r="Q28" t="str">
        <f>IF(申請書!$E$123=0,"",申請書!$E$123)</f>
        <v/>
      </c>
      <c r="R28" t="str">
        <f>IF(申請書!$F$123=0,"",申請書!$F$123)</f>
        <v/>
      </c>
      <c r="S28" t="str">
        <f>IF(申請書!$G$123=0,"",申請書!$G$123)</f>
        <v/>
      </c>
      <c r="T28" t="str">
        <f>IF(申請書!$H$123=0,"",申請書!$H$123)</f>
        <v/>
      </c>
      <c r="U28" t="str">
        <f>IF(申請書!$I$123=0,"",申請書!$I$123)</f>
        <v/>
      </c>
      <c r="V28" t="str">
        <f>IF(申請書!$J$123=0,"",申請書!$J$123)</f>
        <v/>
      </c>
      <c r="W28" t="str">
        <f>IF(申請書!$K$123=0,"",申請書!$K$123)</f>
        <v/>
      </c>
    </row>
    <row r="29" spans="2:23" x14ac:dyDescent="0.4">
      <c r="B29" s="40"/>
      <c r="C29" t="s">
        <v>132</v>
      </c>
      <c r="F29" s="40"/>
      <c r="G29" s="40"/>
      <c r="J29" s="40"/>
      <c r="N29" t="str">
        <f>IF(申請書!$B$124=0,"",申請書!$B$124)</f>
        <v/>
      </c>
      <c r="O29" t="str">
        <f>IF(申請書!$C$124=0,"",申請書!$C$124)</f>
        <v/>
      </c>
      <c r="P29" t="str">
        <f>IF(申請書!$D$124=0,"",申請書!$D$124)</f>
        <v/>
      </c>
      <c r="Q29" t="str">
        <f>IF(申請書!$E$124=0,"",申請書!$E$124)</f>
        <v/>
      </c>
      <c r="R29" t="str">
        <f>IF(申請書!$F$124=0,"",申請書!$F$124)</f>
        <v/>
      </c>
      <c r="S29" t="str">
        <f>IF(申請書!$G$124=0,"",申請書!$G$124)</f>
        <v/>
      </c>
      <c r="T29" t="str">
        <f>IF(申請書!$H$124=0,"",申請書!$H$124)</f>
        <v/>
      </c>
      <c r="U29" t="str">
        <f>IF(申請書!$I$124=0,"",申請書!$I$124)</f>
        <v/>
      </c>
      <c r="V29" t="str">
        <f>IF(申請書!$J$124=0,"",申請書!$J$124)</f>
        <v/>
      </c>
      <c r="W29" t="str">
        <f>IF(申請書!$K$124=0,"",申請書!$K$124)</f>
        <v/>
      </c>
    </row>
    <row r="30" spans="2:23" x14ac:dyDescent="0.4">
      <c r="B30" s="40"/>
      <c r="C30" t="s">
        <v>132</v>
      </c>
      <c r="F30" s="40"/>
      <c r="G30" s="40"/>
      <c r="J30" s="40"/>
      <c r="N30" t="str">
        <f>IF(申請書!$B$125=0,"",申請書!$B$125)</f>
        <v/>
      </c>
      <c r="O30" t="str">
        <f>IF(申請書!$C$125=0,"",申請書!$C$125)</f>
        <v/>
      </c>
      <c r="P30" t="str">
        <f>IF(申請書!$D$125=0,"",申請書!$D$125)</f>
        <v/>
      </c>
      <c r="Q30" t="str">
        <f>IF(申請書!$E$125=0,"",申請書!$E$125)</f>
        <v/>
      </c>
      <c r="R30" t="str">
        <f>IF(申請書!$F$125=0,"",申請書!$F$125)</f>
        <v/>
      </c>
      <c r="S30" t="str">
        <f>IF(申請書!$G$125=0,"",申請書!$G$125)</f>
        <v/>
      </c>
      <c r="T30" t="str">
        <f>IF(申請書!$H$125=0,"",申請書!$H$125)</f>
        <v/>
      </c>
      <c r="U30" t="str">
        <f>IF(申請書!$I$125=0,"",申請書!$I$125)</f>
        <v/>
      </c>
      <c r="V30" t="str">
        <f>IF(申請書!$J$125=0,"",申請書!$J$125)</f>
        <v/>
      </c>
      <c r="W30" t="str">
        <f>IF(申請書!$K$125=0,"",申請書!$K$125)</f>
        <v/>
      </c>
    </row>
    <row r="31" spans="2:23" x14ac:dyDescent="0.4">
      <c r="B31" s="40"/>
      <c r="C31" t="s">
        <v>132</v>
      </c>
      <c r="F31" s="40"/>
      <c r="G31" s="40"/>
      <c r="J31" s="40"/>
      <c r="N31" t="str">
        <f>IF(申請書!$B$126=0,"",申請書!$B$126)</f>
        <v/>
      </c>
      <c r="O31" t="str">
        <f>IF(申請書!$C$126=0,"",申請書!$C$126)</f>
        <v/>
      </c>
      <c r="P31" t="str">
        <f>IF(申請書!$D$126=0,"",申請書!$D$126)</f>
        <v/>
      </c>
      <c r="Q31" t="str">
        <f>IF(申請書!$E$126=0,"",申請書!$E$126)</f>
        <v/>
      </c>
      <c r="R31" t="str">
        <f>IF(申請書!$F$126=0,"",申請書!$F$126)</f>
        <v/>
      </c>
      <c r="S31" t="str">
        <f>IF(申請書!$G$126=0,"",申請書!$G$126)</f>
        <v/>
      </c>
      <c r="T31" t="str">
        <f>IF(申請書!$H$126=0,"",申請書!$H$126)</f>
        <v/>
      </c>
      <c r="U31" t="str">
        <f>IF(申請書!$I$126=0,"",申請書!$I$126)</f>
        <v/>
      </c>
      <c r="V31" t="str">
        <f>IF(申請書!$J$126=0,"",申請書!$J$126)</f>
        <v/>
      </c>
      <c r="W31" t="str">
        <f>IF(申請書!$K$126=0,"",申請書!$K$126)</f>
        <v/>
      </c>
    </row>
    <row r="32" spans="2:23" x14ac:dyDescent="0.4">
      <c r="B32" s="40"/>
      <c r="C32" t="s">
        <v>132</v>
      </c>
      <c r="F32" s="40"/>
      <c r="G32" s="40"/>
      <c r="J32" s="40"/>
      <c r="N32" t="str">
        <f>IF(申請書!$B$127=0,"",申請書!$B$127)</f>
        <v/>
      </c>
      <c r="O32" t="str">
        <f>IF(申請書!$C$127=0,"",申請書!$C$127)</f>
        <v/>
      </c>
      <c r="P32" t="str">
        <f>IF(申請書!$D$127=0,"",申請書!$D$127)</f>
        <v/>
      </c>
      <c r="Q32" t="str">
        <f>IF(申請書!$E$127=0,"",申請書!$E$127)</f>
        <v/>
      </c>
      <c r="R32" t="str">
        <f>IF(申請書!$F$127=0,"",申請書!$F$127)</f>
        <v/>
      </c>
      <c r="S32" t="str">
        <f>IF(申請書!$G$127=0,"",申請書!$G$127)</f>
        <v/>
      </c>
      <c r="T32" t="str">
        <f>IF(申請書!$H$127=0,"",申請書!$H$127)</f>
        <v/>
      </c>
      <c r="U32" t="str">
        <f>IF(申請書!$I$127=0,"",申請書!$I$127)</f>
        <v/>
      </c>
      <c r="V32" t="str">
        <f>IF(申請書!$J$127=0,"",申請書!$J$127)</f>
        <v/>
      </c>
      <c r="W32" t="str">
        <f>IF(申請書!$K$127=0,"",申請書!$K$127)</f>
        <v/>
      </c>
    </row>
    <row r="33" spans="2:23" x14ac:dyDescent="0.4">
      <c r="B33" s="40"/>
      <c r="C33" t="s">
        <v>132</v>
      </c>
      <c r="F33" s="40"/>
      <c r="G33" s="40"/>
      <c r="J33" s="40"/>
      <c r="N33" t="str">
        <f>IF(申請書!$B$128=0,"",申請書!$B$128)</f>
        <v/>
      </c>
      <c r="O33" t="str">
        <f>IF(申請書!$C$128=0,"",申請書!$C$128)</f>
        <v/>
      </c>
      <c r="P33" t="str">
        <f>IF(申請書!$D$128=0,"",申請書!$D$128)</f>
        <v/>
      </c>
      <c r="Q33" t="str">
        <f>IF(申請書!$E$128=0,"",申請書!$E$128)</f>
        <v/>
      </c>
      <c r="R33" t="str">
        <f>IF(申請書!$F$128=0,"",申請書!$F$128)</f>
        <v/>
      </c>
      <c r="S33" t="str">
        <f>IF(申請書!$G$128=0,"",申請書!$G$128)</f>
        <v/>
      </c>
      <c r="T33" t="str">
        <f>IF(申請書!$H$128=0,"",申請書!$H$128)</f>
        <v/>
      </c>
      <c r="U33" t="str">
        <f>IF(申請書!$I$128=0,"",申請書!$I$128)</f>
        <v/>
      </c>
      <c r="V33" t="str">
        <f>IF(申請書!$J$128=0,"",申請書!$J$128)</f>
        <v/>
      </c>
      <c r="W33" t="str">
        <f>IF(申請書!$K$128=0,"",申請書!$K$128)</f>
        <v/>
      </c>
    </row>
    <row r="34" spans="2:23" x14ac:dyDescent="0.4">
      <c r="B34" s="40"/>
      <c r="C34" t="s">
        <v>132</v>
      </c>
      <c r="F34" s="40"/>
      <c r="G34" s="40"/>
      <c r="J34" s="40"/>
      <c r="N34" t="str">
        <f>IF(申請書!$B$129=0,"",申請書!$B$129)</f>
        <v/>
      </c>
      <c r="O34" t="str">
        <f>IF(申請書!$C$129=0,"",申請書!$C$129)</f>
        <v/>
      </c>
      <c r="P34" t="str">
        <f>IF(申請書!$D$129=0,"",申請書!$D$129)</f>
        <v/>
      </c>
      <c r="Q34" t="str">
        <f>IF(申請書!$E$129=0,"",申請書!$E$129)</f>
        <v/>
      </c>
      <c r="R34" t="str">
        <f>IF(申請書!$F$129=0,"",申請書!$F$129)</f>
        <v/>
      </c>
      <c r="S34" t="str">
        <f>IF(申請書!$G$129=0,"",申請書!$G$129)</f>
        <v/>
      </c>
      <c r="T34" t="str">
        <f>IF(申請書!$H$129=0,"",申請書!$H$129)</f>
        <v/>
      </c>
      <c r="U34" t="str">
        <f>IF(申請書!$I$129=0,"",申請書!$I$129)</f>
        <v/>
      </c>
      <c r="V34" t="str">
        <f>IF(申請書!$J$129=0,"",申請書!$J$129)</f>
        <v/>
      </c>
      <c r="W34" t="str">
        <f>IF(申請書!$K$129=0,"",申請書!$K$129)</f>
        <v/>
      </c>
    </row>
    <row r="35" spans="2:23" x14ac:dyDescent="0.4">
      <c r="B35" s="40"/>
      <c r="C35" t="s">
        <v>132</v>
      </c>
      <c r="F35" s="40"/>
      <c r="G35" s="40"/>
      <c r="J35" s="40"/>
      <c r="N35" t="str">
        <f>IF(申請書!$B$130=0,"",申請書!$B$130)</f>
        <v/>
      </c>
      <c r="O35" t="str">
        <f>IF(申請書!$C$130=0,"",申請書!$C$130)</f>
        <v/>
      </c>
      <c r="P35" t="str">
        <f>IF(申請書!$D$130=0,"",申請書!$D$130)</f>
        <v/>
      </c>
      <c r="Q35" t="str">
        <f>IF(申請書!$E$130=0,"",申請書!$E$130)</f>
        <v/>
      </c>
      <c r="R35" t="str">
        <f>IF(申請書!$F$130=0,"",申請書!$F$130)</f>
        <v/>
      </c>
      <c r="S35" t="str">
        <f>IF(申請書!$G$130=0,"",申請書!$G$130)</f>
        <v/>
      </c>
      <c r="T35" t="str">
        <f>IF(申請書!$H$130=0,"",申請書!$H$130)</f>
        <v/>
      </c>
      <c r="U35" t="str">
        <f>IF(申請書!$I$130=0,"",申請書!$I$130)</f>
        <v/>
      </c>
      <c r="V35" t="str">
        <f>IF(申請書!$J$130=0,"",申請書!$J$130)</f>
        <v/>
      </c>
      <c r="W35" t="str">
        <f>IF(申請書!$K$130=0,"",申請書!$K$130)</f>
        <v/>
      </c>
    </row>
    <row r="36" spans="2:23" x14ac:dyDescent="0.4">
      <c r="B36" s="40"/>
      <c r="C36" t="s">
        <v>132</v>
      </c>
      <c r="F36" s="40"/>
      <c r="G36" s="40"/>
      <c r="J36" s="40"/>
      <c r="N36" t="str">
        <f>IF(申請書!$B$131=0,"",申請書!$B$131)</f>
        <v/>
      </c>
      <c r="O36" t="str">
        <f>IF(申請書!$C$131=0,"",申請書!$C$131)</f>
        <v/>
      </c>
      <c r="P36" t="str">
        <f>IF(申請書!$D$131=0,"",申請書!$D$131)</f>
        <v/>
      </c>
      <c r="Q36" t="str">
        <f>IF(申請書!$E$131=0,"",申請書!$E$131)</f>
        <v/>
      </c>
      <c r="R36" t="str">
        <f>IF(申請書!$F$131=0,"",申請書!$F$131)</f>
        <v/>
      </c>
      <c r="S36" t="str">
        <f>IF(申請書!$G$131=0,"",申請書!$G$131)</f>
        <v/>
      </c>
      <c r="T36" t="str">
        <f>IF(申請書!$H$131=0,"",申請書!$H$131)</f>
        <v/>
      </c>
      <c r="U36" t="str">
        <f>IF(申請書!$I$131=0,"",申請書!$I$131)</f>
        <v/>
      </c>
      <c r="V36" t="str">
        <f>IF(申請書!$J$131=0,"",申請書!$J$131)</f>
        <v/>
      </c>
      <c r="W36" t="str">
        <f>IF(申請書!$K$131=0,"",申請書!$K$131)</f>
        <v/>
      </c>
    </row>
    <row r="37" spans="2:23" x14ac:dyDescent="0.4">
      <c r="B37" s="40"/>
      <c r="C37" t="s">
        <v>132</v>
      </c>
      <c r="F37" s="40"/>
      <c r="G37" s="40"/>
      <c r="J37" s="40"/>
      <c r="N37" t="str">
        <f>IF(申請書!$B$132=0,"",申請書!$B$132)</f>
        <v/>
      </c>
      <c r="O37" t="str">
        <f>IF(申請書!$C$132=0,"",申請書!$C$132)</f>
        <v/>
      </c>
      <c r="P37" t="str">
        <f>IF(申請書!$D$132=0,"",申請書!$D$132)</f>
        <v/>
      </c>
      <c r="Q37" t="str">
        <f>IF(申請書!$E$132=0,"",申請書!$E$132)</f>
        <v/>
      </c>
      <c r="R37" t="str">
        <f>IF(申請書!$F$132=0,"",申請書!$F$132)</f>
        <v/>
      </c>
      <c r="S37" t="str">
        <f>IF(申請書!$G$132=0,"",申請書!$G$132)</f>
        <v/>
      </c>
      <c r="T37" t="str">
        <f>IF(申請書!$H$132=0,"",申請書!$H$132)</f>
        <v/>
      </c>
      <c r="U37" t="str">
        <f>IF(申請書!$I$132=0,"",申請書!$I$132)</f>
        <v/>
      </c>
      <c r="V37" t="str">
        <f>IF(申請書!$J$132=0,"",申請書!$J$132)</f>
        <v/>
      </c>
      <c r="W37" t="str">
        <f>IF(申請書!$K$132=0,"",申請書!$K$132)</f>
        <v/>
      </c>
    </row>
    <row r="38" spans="2:23" x14ac:dyDescent="0.4">
      <c r="B38" s="40"/>
      <c r="C38" t="s">
        <v>132</v>
      </c>
      <c r="F38" s="40"/>
      <c r="G38" s="40"/>
      <c r="J38" s="40"/>
      <c r="N38" t="str">
        <f>IF(申請書!$B$133=0,"",申請書!$B$133)</f>
        <v/>
      </c>
      <c r="O38" t="str">
        <f>IF(申請書!$C$133=0,"",申請書!$C$133)</f>
        <v/>
      </c>
      <c r="P38" t="str">
        <f>IF(申請書!$D$133=0,"",申請書!$D$133)</f>
        <v/>
      </c>
      <c r="Q38" t="str">
        <f>IF(申請書!$E$133=0,"",申請書!$E$133)</f>
        <v/>
      </c>
      <c r="R38" t="str">
        <f>IF(申請書!$F$133=0,"",申請書!$F$133)</f>
        <v/>
      </c>
      <c r="S38" t="str">
        <f>IF(申請書!$G$133=0,"",申請書!$G$133)</f>
        <v/>
      </c>
      <c r="T38" t="str">
        <f>IF(申請書!$H$133=0,"",申請書!$H$133)</f>
        <v/>
      </c>
      <c r="U38" t="str">
        <f>IF(申請書!$I$133=0,"",申請書!$I$133)</f>
        <v/>
      </c>
      <c r="V38" t="str">
        <f>IF(申請書!$J$133=0,"",申請書!$J$133)</f>
        <v/>
      </c>
      <c r="W38" t="str">
        <f>IF(申請書!$K$133=0,"",申請書!$K$133)</f>
        <v/>
      </c>
    </row>
    <row r="39" spans="2:23" x14ac:dyDescent="0.4">
      <c r="B39" s="40"/>
      <c r="C39" t="s">
        <v>132</v>
      </c>
      <c r="F39" s="40"/>
      <c r="G39" s="40"/>
      <c r="J39" s="40"/>
      <c r="N39" t="str">
        <f>IF(申請書!$B$134=0,"",申請書!$B$134)</f>
        <v/>
      </c>
      <c r="O39" t="str">
        <f>IF(申請書!$C$134=0,"",申請書!$C$134)</f>
        <v/>
      </c>
      <c r="P39" t="str">
        <f>IF(申請書!$D$134=0,"",申請書!$D$134)</f>
        <v/>
      </c>
      <c r="Q39" t="str">
        <f>IF(申請書!$E$134=0,"",申請書!$E$134)</f>
        <v/>
      </c>
      <c r="R39" t="str">
        <f>IF(申請書!$F$134=0,"",申請書!$F$134)</f>
        <v/>
      </c>
      <c r="S39" t="str">
        <f>IF(申請書!$G$134=0,"",申請書!$G$134)</f>
        <v/>
      </c>
      <c r="T39" t="str">
        <f>IF(申請書!$H$134=0,"",申請書!$H$134)</f>
        <v/>
      </c>
      <c r="U39" t="str">
        <f>IF(申請書!$I$134=0,"",申請書!$I$134)</f>
        <v/>
      </c>
      <c r="V39" t="str">
        <f>IF(申請書!$J$134=0,"",申請書!$J$134)</f>
        <v/>
      </c>
      <c r="W39" t="str">
        <f>IF(申請書!$K$134=0,"",申請書!$K$134)</f>
        <v/>
      </c>
    </row>
    <row r="40" spans="2:23" x14ac:dyDescent="0.4">
      <c r="B40" s="40"/>
      <c r="C40" t="s">
        <v>132</v>
      </c>
      <c r="F40" s="40"/>
      <c r="G40" s="40"/>
      <c r="J40" s="40"/>
      <c r="N40" t="str">
        <f>IF(申請書!$B$135=0,"",申請書!$B$135)</f>
        <v/>
      </c>
      <c r="O40" t="str">
        <f>IF(申請書!$C$135=0,"",申請書!$C$135)</f>
        <v/>
      </c>
      <c r="P40" t="str">
        <f>IF(申請書!$D$135=0,"",申請書!$D$135)</f>
        <v/>
      </c>
      <c r="Q40" t="str">
        <f>IF(申請書!$E$135=0,"",申請書!$E$135)</f>
        <v/>
      </c>
      <c r="R40" t="str">
        <f>IF(申請書!$F$135=0,"",申請書!$F$135)</f>
        <v/>
      </c>
      <c r="S40" t="str">
        <f>IF(申請書!$G$135=0,"",申請書!$G$135)</f>
        <v/>
      </c>
      <c r="T40" t="str">
        <f>IF(申請書!$H$135=0,"",申請書!$H$135)</f>
        <v/>
      </c>
      <c r="U40" t="str">
        <f>IF(申請書!$I$135=0,"",申請書!$I$135)</f>
        <v/>
      </c>
      <c r="V40" t="str">
        <f>IF(申請書!$J$135=0,"",申請書!$J$135)</f>
        <v/>
      </c>
      <c r="W40" t="str">
        <f>IF(申請書!$K$135=0,"",申請書!$K$135)</f>
        <v/>
      </c>
    </row>
    <row r="41" spans="2:23" x14ac:dyDescent="0.4">
      <c r="B41" s="40"/>
      <c r="C41" t="s">
        <v>132</v>
      </c>
      <c r="F41" s="40"/>
      <c r="G41" s="40"/>
      <c r="J41" s="40"/>
      <c r="N41" t="str">
        <f>IF(申請書!$B$136=0,"",申請書!$B$136)</f>
        <v/>
      </c>
      <c r="O41" t="str">
        <f>IF(申請書!$C$136=0,"",申請書!$C$136)</f>
        <v/>
      </c>
      <c r="P41" t="str">
        <f>IF(申請書!$D$136=0,"",申請書!$D$136)</f>
        <v/>
      </c>
      <c r="Q41" t="str">
        <f>IF(申請書!$E$136=0,"",申請書!$E$136)</f>
        <v/>
      </c>
      <c r="R41" t="str">
        <f>IF(申請書!$F$136=0,"",申請書!$F$136)</f>
        <v/>
      </c>
      <c r="S41" t="str">
        <f>IF(申請書!$G$136=0,"",申請書!$G$136)</f>
        <v/>
      </c>
      <c r="T41" t="str">
        <f>IF(申請書!$H$136=0,"",申請書!$H$136)</f>
        <v/>
      </c>
      <c r="U41" t="str">
        <f>IF(申請書!$I$136=0,"",申請書!$I$136)</f>
        <v/>
      </c>
      <c r="V41" t="str">
        <f>IF(申請書!$J$136=0,"",申請書!$J$136)</f>
        <v/>
      </c>
      <c r="W41" t="str">
        <f>IF(申請書!$K$136=0,"",申請書!$K$136)</f>
        <v/>
      </c>
    </row>
    <row r="42" spans="2:23" x14ac:dyDescent="0.4">
      <c r="B42" s="40"/>
      <c r="C42" t="s">
        <v>132</v>
      </c>
      <c r="F42" s="40"/>
      <c r="G42" s="40"/>
      <c r="J42" s="40"/>
      <c r="N42" t="str">
        <f>IF(申請書!$B$137=0,"",申請書!$B$137)</f>
        <v/>
      </c>
      <c r="O42" t="str">
        <f>IF(申請書!$C$137=0,"",申請書!$C$137)</f>
        <v/>
      </c>
      <c r="P42" t="str">
        <f>IF(申請書!$D$137=0,"",申請書!$D$137)</f>
        <v/>
      </c>
      <c r="Q42" t="str">
        <f>IF(申請書!$E$137=0,"",申請書!$E$137)</f>
        <v/>
      </c>
      <c r="R42" t="str">
        <f>IF(申請書!$F$137=0,"",申請書!$F$137)</f>
        <v/>
      </c>
      <c r="S42" t="str">
        <f>IF(申請書!$G$137=0,"",申請書!$G$137)</f>
        <v/>
      </c>
      <c r="T42" t="str">
        <f>IF(申請書!$H$137=0,"",申請書!$H$137)</f>
        <v/>
      </c>
      <c r="U42" t="str">
        <f>IF(申請書!$I$137=0,"",申請書!$I$137)</f>
        <v/>
      </c>
      <c r="V42" t="str">
        <f>IF(申請書!$J$137=0,"",申請書!$J$137)</f>
        <v/>
      </c>
      <c r="W42" t="str">
        <f>IF(申請書!$K$137=0,"",申請書!$K$137)</f>
        <v/>
      </c>
    </row>
    <row r="43" spans="2:23" x14ac:dyDescent="0.4">
      <c r="B43" s="40"/>
      <c r="C43" t="s">
        <v>132</v>
      </c>
      <c r="F43" s="40"/>
      <c r="G43" s="40"/>
      <c r="J43" s="40"/>
      <c r="N43" t="str">
        <f>IF(申請書!$B$138=0,"",申請書!$B$138)</f>
        <v/>
      </c>
      <c r="O43" t="str">
        <f>IF(申請書!$C$138=0,"",申請書!$C$138)</f>
        <v/>
      </c>
      <c r="P43" t="str">
        <f>IF(申請書!$D$138=0,"",申請書!$D$138)</f>
        <v/>
      </c>
      <c r="Q43" t="str">
        <f>IF(申請書!$E$138=0,"",申請書!$E$138)</f>
        <v/>
      </c>
      <c r="R43" t="str">
        <f>IF(申請書!$F$138=0,"",申請書!$F$138)</f>
        <v/>
      </c>
      <c r="S43" t="str">
        <f>IF(申請書!$G$138=0,"",申請書!$G$138)</f>
        <v/>
      </c>
      <c r="T43" t="str">
        <f>IF(申請書!$H$138=0,"",申請書!$H$138)</f>
        <v/>
      </c>
      <c r="U43" t="str">
        <f>IF(申請書!$I$138=0,"",申請書!$I$138)</f>
        <v/>
      </c>
      <c r="V43" t="str">
        <f>IF(申請書!$J$138=0,"",申請書!$J$138)</f>
        <v/>
      </c>
      <c r="W43" t="str">
        <f>IF(申請書!$K$138=0,"",申請書!$K$138)</f>
        <v/>
      </c>
    </row>
    <row r="44" spans="2:23" x14ac:dyDescent="0.4">
      <c r="B44" s="40"/>
      <c r="C44" t="s">
        <v>132</v>
      </c>
      <c r="F44" s="40"/>
      <c r="G44" s="40"/>
      <c r="J44" s="40"/>
      <c r="N44" t="str">
        <f>IF(申請書!$B$139=0,"",申請書!$B$139)</f>
        <v/>
      </c>
      <c r="O44" t="str">
        <f>IF(申請書!$C$139=0,"",申請書!$C$139)</f>
        <v/>
      </c>
      <c r="P44" t="str">
        <f>IF(申請書!$D$139=0,"",申請書!$D$139)</f>
        <v/>
      </c>
      <c r="Q44" t="str">
        <f>IF(申請書!$E$139=0,"",申請書!$E$139)</f>
        <v/>
      </c>
      <c r="R44" t="str">
        <f>IF(申請書!$F$139=0,"",申請書!$F$139)</f>
        <v/>
      </c>
      <c r="S44" t="str">
        <f>IF(申請書!$G$139=0,"",申請書!$G$139)</f>
        <v/>
      </c>
      <c r="T44" t="str">
        <f>IF(申請書!$H$139=0,"",申請書!$H$139)</f>
        <v/>
      </c>
      <c r="U44" t="str">
        <f>IF(申請書!$I$139=0,"",申請書!$I$139)</f>
        <v/>
      </c>
      <c r="V44" t="str">
        <f>IF(申請書!$J$139=0,"",申請書!$J$139)</f>
        <v/>
      </c>
      <c r="W44" t="str">
        <f>IF(申請書!$K$139=0,"",申請書!$K$139)</f>
        <v/>
      </c>
    </row>
    <row r="45" spans="2:23" x14ac:dyDescent="0.4">
      <c r="B45" s="40"/>
      <c r="C45" t="s">
        <v>132</v>
      </c>
      <c r="F45" s="40"/>
      <c r="G45" s="40"/>
      <c r="J45" s="40"/>
      <c r="N45" t="str">
        <f>IF(申請書!$B$140=0,"",申請書!$B$140)</f>
        <v/>
      </c>
      <c r="O45" t="str">
        <f>IF(申請書!$C$140=0,"",申請書!$C$140)</f>
        <v/>
      </c>
      <c r="P45" t="str">
        <f>IF(申請書!$D$140=0,"",申請書!$D$140)</f>
        <v/>
      </c>
      <c r="Q45" t="str">
        <f>IF(申請書!$E$140=0,"",申請書!$E$140)</f>
        <v/>
      </c>
      <c r="R45" t="str">
        <f>IF(申請書!$F$140=0,"",申請書!$F$140)</f>
        <v/>
      </c>
      <c r="S45" t="str">
        <f>IF(申請書!$G$140=0,"",申請書!$G$140)</f>
        <v/>
      </c>
      <c r="T45" t="str">
        <f>IF(申請書!$H$140=0,"",申請書!$H$140)</f>
        <v/>
      </c>
      <c r="U45" t="str">
        <f>IF(申請書!$I$140=0,"",申請書!$I$140)</f>
        <v/>
      </c>
      <c r="V45" t="str">
        <f>IF(申請書!$J$140=0,"",申請書!$J$140)</f>
        <v/>
      </c>
      <c r="W45" t="str">
        <f>IF(申請書!$K$140=0,"",申請書!$K$140)</f>
        <v/>
      </c>
    </row>
    <row r="46" spans="2:23" x14ac:dyDescent="0.4">
      <c r="B46" s="40"/>
      <c r="C46" t="s">
        <v>132</v>
      </c>
      <c r="F46" s="40"/>
      <c r="G46" s="40"/>
      <c r="J46" s="40"/>
      <c r="N46" t="str">
        <f>IF(申請書!$B$141=0,"",申請書!$B$141)</f>
        <v/>
      </c>
      <c r="O46" t="str">
        <f>IF(申請書!$C$141=0,"",申請書!$C$141)</f>
        <v/>
      </c>
      <c r="P46" t="str">
        <f>IF(申請書!$D$141=0,"",申請書!$D$141)</f>
        <v/>
      </c>
      <c r="Q46" t="str">
        <f>IF(申請書!$E$141=0,"",申請書!$E$141)</f>
        <v/>
      </c>
      <c r="R46" t="str">
        <f>IF(申請書!$F$141=0,"",申請書!$F$141)</f>
        <v/>
      </c>
      <c r="S46" t="str">
        <f>IF(申請書!$G$141=0,"",申請書!$G$141)</f>
        <v/>
      </c>
      <c r="T46" t="str">
        <f>IF(申請書!$H$141=0,"",申請書!$H$141)</f>
        <v/>
      </c>
      <c r="U46" t="str">
        <f>IF(申請書!$I$141=0,"",申請書!$I$141)</f>
        <v/>
      </c>
      <c r="V46" t="str">
        <f>IF(申請書!$J$141=0,"",申請書!$J$141)</f>
        <v/>
      </c>
      <c r="W46" t="str">
        <f>IF(申請書!$K$141=0,"",申請書!$K$141)</f>
        <v/>
      </c>
    </row>
    <row r="47" spans="2:23" x14ac:dyDescent="0.4">
      <c r="B47" s="40"/>
      <c r="C47" t="s">
        <v>132</v>
      </c>
      <c r="F47" s="40"/>
      <c r="G47" s="40"/>
      <c r="J47" s="40"/>
      <c r="N47" t="str">
        <f>IF(申請書!$B$142=0,"",申請書!$B$142)</f>
        <v/>
      </c>
      <c r="O47" t="str">
        <f>IF(申請書!$C$142=0,"",申請書!$C$142)</f>
        <v/>
      </c>
      <c r="P47" t="str">
        <f>IF(申請書!$D$142=0,"",申請書!$D$142)</f>
        <v/>
      </c>
      <c r="Q47" t="str">
        <f>IF(申請書!$E$142=0,"",申請書!$E$142)</f>
        <v/>
      </c>
      <c r="R47" t="str">
        <f>IF(申請書!$F$142=0,"",申請書!$F$142)</f>
        <v/>
      </c>
      <c r="S47" t="str">
        <f>IF(申請書!$G$142=0,"",申請書!$G$142)</f>
        <v/>
      </c>
      <c r="T47" t="str">
        <f>IF(申請書!$H$142=0,"",申請書!$H$142)</f>
        <v/>
      </c>
      <c r="U47" t="str">
        <f>IF(申請書!$I$142=0,"",申請書!$I$142)</f>
        <v/>
      </c>
      <c r="V47" t="str">
        <f>IF(申請書!$J$142=0,"",申請書!$J$142)</f>
        <v/>
      </c>
      <c r="W47" t="str">
        <f>IF(申請書!$K$142=0,"",申請書!$K$142)</f>
        <v/>
      </c>
    </row>
    <row r="48" spans="2:23" x14ac:dyDescent="0.4">
      <c r="B48" s="40"/>
      <c r="C48" t="s">
        <v>132</v>
      </c>
      <c r="F48" s="40"/>
      <c r="G48" s="40"/>
      <c r="J48" s="40"/>
      <c r="N48" t="str">
        <f>IF(申請書!$B$143=0,"",申請書!$B$143)</f>
        <v/>
      </c>
      <c r="O48" t="str">
        <f>IF(申請書!$C$143=0,"",申請書!$C$143)</f>
        <v/>
      </c>
      <c r="P48" t="str">
        <f>IF(申請書!$D$143=0,"",申請書!$D$143)</f>
        <v/>
      </c>
      <c r="Q48" t="str">
        <f>IF(申請書!$E$143=0,"",申請書!$E$143)</f>
        <v/>
      </c>
      <c r="R48" t="str">
        <f>IF(申請書!$F$143=0,"",申請書!$F$143)</f>
        <v/>
      </c>
      <c r="S48" t="str">
        <f>IF(申請書!$G$143=0,"",申請書!$G$143)</f>
        <v/>
      </c>
      <c r="T48" t="str">
        <f>IF(申請書!$H$143=0,"",申請書!$H$143)</f>
        <v/>
      </c>
      <c r="U48" t="str">
        <f>IF(申請書!$I$143=0,"",申請書!$I$143)</f>
        <v/>
      </c>
      <c r="V48" t="str">
        <f>IF(申請書!$J$143=0,"",申請書!$J$143)</f>
        <v/>
      </c>
      <c r="W48" t="str">
        <f>IF(申請書!$K$143=0,"",申請書!$K$143)</f>
        <v/>
      </c>
    </row>
    <row r="49" spans="2:23" x14ac:dyDescent="0.4">
      <c r="B49" s="40"/>
      <c r="C49" t="s">
        <v>132</v>
      </c>
      <c r="F49" s="40"/>
      <c r="G49" s="40"/>
      <c r="J49" s="40"/>
      <c r="N49" t="str">
        <f>IF(申請書!$B$144=0,"",申請書!$B$144)</f>
        <v/>
      </c>
      <c r="O49" t="str">
        <f>IF(申請書!$C$144=0,"",申請書!$C$144)</f>
        <v/>
      </c>
      <c r="P49" t="str">
        <f>IF(申請書!$D$144=0,"",申請書!$D$144)</f>
        <v/>
      </c>
      <c r="Q49" t="str">
        <f>IF(申請書!$E$144=0,"",申請書!$E$144)</f>
        <v/>
      </c>
      <c r="R49" t="str">
        <f>IF(申請書!$F$144=0,"",申請書!$F$144)</f>
        <v/>
      </c>
      <c r="S49" t="str">
        <f>IF(申請書!$G$144=0,"",申請書!$G$144)</f>
        <v/>
      </c>
      <c r="T49" t="str">
        <f>IF(申請書!$H$144=0,"",申請書!$H$144)</f>
        <v/>
      </c>
      <c r="U49" t="str">
        <f>IF(申請書!$I$144=0,"",申請書!$I$144)</f>
        <v/>
      </c>
      <c r="V49" t="str">
        <f>IF(申請書!$J$144=0,"",申請書!$J$144)</f>
        <v/>
      </c>
      <c r="W49" t="str">
        <f>IF(申請書!$K$144=0,"",申請書!$K$144)</f>
        <v/>
      </c>
    </row>
    <row r="50" spans="2:23" x14ac:dyDescent="0.4">
      <c r="B50" s="40"/>
      <c r="C50" t="s">
        <v>132</v>
      </c>
      <c r="F50" s="40"/>
      <c r="G50" s="40"/>
      <c r="J50" s="40"/>
      <c r="N50" t="str">
        <f>IF(申請書!$B$145=0,"",申請書!$B$145)</f>
        <v/>
      </c>
      <c r="O50" t="str">
        <f>IF(申請書!$C$145=0,"",申請書!$C$145)</f>
        <v/>
      </c>
      <c r="P50" t="str">
        <f>IF(申請書!$D$145=0,"",申請書!$D$145)</f>
        <v/>
      </c>
      <c r="Q50" t="str">
        <f>IF(申請書!$E$145=0,"",申請書!$E$145)</f>
        <v/>
      </c>
      <c r="R50" t="str">
        <f>IF(申請書!$F$145=0,"",申請書!$F$145)</f>
        <v/>
      </c>
      <c r="S50" t="str">
        <f>IF(申請書!$G$145=0,"",申請書!$G$145)</f>
        <v/>
      </c>
      <c r="T50" t="str">
        <f>IF(申請書!$H$145=0,"",申請書!$H$145)</f>
        <v/>
      </c>
      <c r="U50" t="str">
        <f>IF(申請書!$I$145=0,"",申請書!$I$145)</f>
        <v/>
      </c>
      <c r="V50" t="str">
        <f>IF(申請書!$J$145=0,"",申請書!$J$145)</f>
        <v/>
      </c>
      <c r="W50" t="str">
        <f>IF(申請書!$K$145=0,"",申請書!$K$145)</f>
        <v/>
      </c>
    </row>
    <row r="51" spans="2:23" x14ac:dyDescent="0.4">
      <c r="B51" s="40"/>
      <c r="C51" t="s">
        <v>132</v>
      </c>
      <c r="F51" s="40"/>
      <c r="G51" s="40"/>
      <c r="J51" s="40"/>
      <c r="N51" t="str">
        <f>IF(申請書!$B$146=0,"",申請書!$B$146)</f>
        <v/>
      </c>
      <c r="O51" t="str">
        <f>IF(申請書!$C$146=0,"",申請書!$C$146)</f>
        <v/>
      </c>
      <c r="P51" t="str">
        <f>IF(申請書!$D$146=0,"",申請書!$D$146)</f>
        <v/>
      </c>
      <c r="Q51" t="str">
        <f>IF(申請書!$E$146=0,"",申請書!$E$146)</f>
        <v/>
      </c>
      <c r="R51" t="str">
        <f>IF(申請書!$F$146=0,"",申請書!$F$146)</f>
        <v/>
      </c>
      <c r="S51" t="str">
        <f>IF(申請書!$G$146=0,"",申請書!$G$146)</f>
        <v/>
      </c>
      <c r="T51" t="str">
        <f>IF(申請書!$H$146=0,"",申請書!$H$146)</f>
        <v/>
      </c>
      <c r="U51" t="str">
        <f>IF(申請書!$I$146=0,"",申請書!$I$146)</f>
        <v/>
      </c>
      <c r="V51" t="str">
        <f>IF(申請書!$J$146=0,"",申請書!$J$146)</f>
        <v/>
      </c>
      <c r="W51" t="str">
        <f>IF(申請書!$K$146=0,"",申請書!$K$146)</f>
        <v/>
      </c>
    </row>
    <row r="52" spans="2:23" x14ac:dyDescent="0.4">
      <c r="B52" s="40"/>
      <c r="C52" t="s">
        <v>132</v>
      </c>
      <c r="F52" s="40"/>
      <c r="G52" s="40"/>
      <c r="J52" s="40"/>
      <c r="N52" t="str">
        <f>IF(申請書!$B$147=0,"",申請書!$B$147)</f>
        <v/>
      </c>
      <c r="O52" t="str">
        <f>IF(申請書!$C$147=0,"",申請書!$C$147)</f>
        <v/>
      </c>
      <c r="P52" t="str">
        <f>IF(申請書!$D$147=0,"",申請書!$D$147)</f>
        <v/>
      </c>
      <c r="Q52" t="str">
        <f>IF(申請書!$E$147=0,"",申請書!$E$147)</f>
        <v/>
      </c>
      <c r="R52" t="str">
        <f>IF(申請書!$F$147=0,"",申請書!$F$147)</f>
        <v/>
      </c>
      <c r="S52" t="str">
        <f>IF(申請書!$G$147=0,"",申請書!$G$147)</f>
        <v/>
      </c>
      <c r="T52" t="str">
        <f>IF(申請書!$H$147=0,"",申請書!$H$147)</f>
        <v/>
      </c>
      <c r="U52" t="str">
        <f>IF(申請書!$I$147=0,"",申請書!$I$147)</f>
        <v/>
      </c>
      <c r="V52" t="str">
        <f>IF(申請書!$J$147=0,"",申請書!$J$147)</f>
        <v/>
      </c>
      <c r="W52" t="str">
        <f>IF(申請書!$K$147=0,"",申請書!$K$147)</f>
        <v/>
      </c>
    </row>
    <row r="53" spans="2:23" x14ac:dyDescent="0.4">
      <c r="B53" s="40"/>
      <c r="C53" t="s">
        <v>132</v>
      </c>
      <c r="F53" s="40"/>
      <c r="G53" s="40"/>
      <c r="J53" s="40"/>
      <c r="N53" t="str">
        <f>IF(申請書!$B$148=0,"",申請書!$B$148)</f>
        <v/>
      </c>
      <c r="O53" t="str">
        <f>IF(申請書!$C$148=0,"",申請書!$C$148)</f>
        <v/>
      </c>
      <c r="P53" t="str">
        <f>IF(申請書!$D$148=0,"",申請書!$D$148)</f>
        <v/>
      </c>
      <c r="Q53" t="str">
        <f>IF(申請書!$E$148=0,"",申請書!$E$148)</f>
        <v/>
      </c>
      <c r="R53" t="str">
        <f>IF(申請書!$F$148=0,"",申請書!$F$148)</f>
        <v/>
      </c>
      <c r="S53" t="str">
        <f>IF(申請書!$G$148=0,"",申請書!$G$148)</f>
        <v/>
      </c>
      <c r="T53" t="str">
        <f>IF(申請書!$H$148=0,"",申請書!$H$148)</f>
        <v/>
      </c>
      <c r="U53" t="str">
        <f>IF(申請書!$I$148=0,"",申請書!$I$148)</f>
        <v/>
      </c>
      <c r="V53" t="str">
        <f>IF(申請書!$J$148=0,"",申請書!$J$148)</f>
        <v/>
      </c>
      <c r="W53" t="str">
        <f>IF(申請書!$K$148=0,"",申請書!$K$148)</f>
        <v/>
      </c>
    </row>
    <row r="54" spans="2:23" x14ac:dyDescent="0.4">
      <c r="B54" s="40"/>
      <c r="C54" t="s">
        <v>132</v>
      </c>
      <c r="F54" s="40"/>
      <c r="G54" s="40"/>
      <c r="J54" s="40"/>
      <c r="N54" t="str">
        <f>IF(申請書!$B$149=0,"",申請書!$B$149)</f>
        <v/>
      </c>
      <c r="O54" t="str">
        <f>IF(申請書!$C$149=0,"",申請書!$C$149)</f>
        <v/>
      </c>
      <c r="P54" t="str">
        <f>IF(申請書!$D$149=0,"",申請書!$D$149)</f>
        <v/>
      </c>
      <c r="Q54" t="str">
        <f>IF(申請書!$E$149=0,"",申請書!$E$149)</f>
        <v/>
      </c>
      <c r="R54" t="str">
        <f>IF(申請書!$F$149=0,"",申請書!$F$149)</f>
        <v/>
      </c>
      <c r="S54" t="str">
        <f>IF(申請書!$G$149=0,"",申請書!$G$149)</f>
        <v/>
      </c>
      <c r="T54" t="str">
        <f>IF(申請書!$H$149=0,"",申請書!$H$149)</f>
        <v/>
      </c>
      <c r="U54" t="str">
        <f>IF(申請書!$I$149=0,"",申請書!$I$149)</f>
        <v/>
      </c>
      <c r="V54" t="str">
        <f>IF(申請書!$J$149=0,"",申請書!$J$149)</f>
        <v/>
      </c>
      <c r="W54" t="str">
        <f>IF(申請書!$K$149=0,"",申請書!$K$149)</f>
        <v/>
      </c>
    </row>
    <row r="55" spans="2:23" x14ac:dyDescent="0.4">
      <c r="R55" s="41"/>
    </row>
    <row r="56" spans="2:23" x14ac:dyDescent="0.4">
      <c r="R56" s="41"/>
    </row>
    <row r="57" spans="2:23" x14ac:dyDescent="0.4">
      <c r="R57" s="41"/>
    </row>
    <row r="58" spans="2:23" x14ac:dyDescent="0.4">
      <c r="R58" s="41"/>
    </row>
    <row r="59" spans="2:23" x14ac:dyDescent="0.4">
      <c r="R59" s="41"/>
    </row>
    <row r="60" spans="2:23" x14ac:dyDescent="0.4">
      <c r="R60" s="41"/>
    </row>
    <row r="61" spans="2:23" x14ac:dyDescent="0.4">
      <c r="R61" s="41"/>
    </row>
    <row r="62" spans="2:23" x14ac:dyDescent="0.4">
      <c r="R62" s="41"/>
    </row>
    <row r="63" spans="2:23" x14ac:dyDescent="0.4">
      <c r="R63" s="41"/>
    </row>
    <row r="64" spans="2:23" x14ac:dyDescent="0.4">
      <c r="R64" s="41"/>
    </row>
    <row r="65" spans="18:18" x14ac:dyDescent="0.4">
      <c r="R65" s="41"/>
    </row>
    <row r="66" spans="18:18" x14ac:dyDescent="0.4">
      <c r="R66" s="41"/>
    </row>
    <row r="67" spans="18:18" x14ac:dyDescent="0.4">
      <c r="R67" s="41"/>
    </row>
    <row r="68" spans="18:18" x14ac:dyDescent="0.4">
      <c r="R68" s="41"/>
    </row>
    <row r="69" spans="18:18" x14ac:dyDescent="0.4">
      <c r="R69" s="41"/>
    </row>
    <row r="70" spans="18:18" x14ac:dyDescent="0.4">
      <c r="R70" s="41"/>
    </row>
    <row r="71" spans="18:18" x14ac:dyDescent="0.4">
      <c r="R71" s="41"/>
    </row>
    <row r="72" spans="18:18" x14ac:dyDescent="0.4">
      <c r="R72" s="41"/>
    </row>
    <row r="73" spans="18:18" x14ac:dyDescent="0.4">
      <c r="R73" s="41"/>
    </row>
    <row r="74" spans="18:18" x14ac:dyDescent="0.4">
      <c r="R74" s="41"/>
    </row>
    <row r="75" spans="18:18" x14ac:dyDescent="0.4">
      <c r="R75" s="41"/>
    </row>
    <row r="76" spans="18:18" x14ac:dyDescent="0.4">
      <c r="R76" s="41"/>
    </row>
    <row r="77" spans="18:18" x14ac:dyDescent="0.4">
      <c r="R77" s="41"/>
    </row>
    <row r="78" spans="18:18" x14ac:dyDescent="0.4">
      <c r="R78" s="41"/>
    </row>
    <row r="79" spans="18:18" x14ac:dyDescent="0.4">
      <c r="R79" s="41"/>
    </row>
    <row r="80" spans="18:18" x14ac:dyDescent="0.4">
      <c r="R80" s="41"/>
    </row>
    <row r="81" spans="18:18" x14ac:dyDescent="0.4">
      <c r="R81" s="41"/>
    </row>
    <row r="82" spans="18:18" x14ac:dyDescent="0.4">
      <c r="R82" s="41"/>
    </row>
    <row r="83" spans="18:18" x14ac:dyDescent="0.4">
      <c r="R83" s="41"/>
    </row>
    <row r="84" spans="18:18" x14ac:dyDescent="0.4">
      <c r="R84" s="41"/>
    </row>
    <row r="85" spans="18:18" x14ac:dyDescent="0.4">
      <c r="R85" s="41"/>
    </row>
    <row r="86" spans="18:18" x14ac:dyDescent="0.4">
      <c r="R86" s="41"/>
    </row>
    <row r="87" spans="18:18" x14ac:dyDescent="0.4">
      <c r="R87" s="41"/>
    </row>
    <row r="88" spans="18:18" x14ac:dyDescent="0.4">
      <c r="R88" s="41"/>
    </row>
    <row r="89" spans="18:18" x14ac:dyDescent="0.4">
      <c r="R89" s="41"/>
    </row>
    <row r="90" spans="18:18" x14ac:dyDescent="0.4">
      <c r="R90" s="41"/>
    </row>
    <row r="91" spans="18:18" x14ac:dyDescent="0.4">
      <c r="R91" s="41"/>
    </row>
    <row r="92" spans="18:18" x14ac:dyDescent="0.4">
      <c r="R92" s="41"/>
    </row>
    <row r="93" spans="18:18" x14ac:dyDescent="0.4">
      <c r="R93" s="41"/>
    </row>
    <row r="94" spans="18:18" x14ac:dyDescent="0.4">
      <c r="R94" s="41"/>
    </row>
    <row r="95" spans="18:18" x14ac:dyDescent="0.4">
      <c r="R95" s="41"/>
    </row>
    <row r="96" spans="18:18" x14ac:dyDescent="0.4">
      <c r="R96" s="41"/>
    </row>
    <row r="97" spans="18:18" x14ac:dyDescent="0.4">
      <c r="R97" s="41"/>
    </row>
    <row r="98" spans="18:18" x14ac:dyDescent="0.4">
      <c r="R98" s="41"/>
    </row>
    <row r="99" spans="18:18" x14ac:dyDescent="0.4">
      <c r="R99" s="41"/>
    </row>
  </sheetData>
  <phoneticPr fontId="3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</vt:lpstr>
      <vt:lpstr>選択肢</vt:lpstr>
      <vt:lpstr>集計用</vt:lpstr>
      <vt:lpstr>申請書!Print_Area</vt:lpstr>
    </vt:vector>
  </TitlesOfParts>
  <Company>NIG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整理番号</dc:title>
  <dc:creator>shomu17</dc:creator>
  <cp:lastModifiedBy>西野　有美</cp:lastModifiedBy>
  <cp:revision>2</cp:revision>
  <cp:lastPrinted>2023-12-06T02:37:19Z</cp:lastPrinted>
  <dcterms:created xsi:type="dcterms:W3CDTF">2022-01-18T04:58:00Z</dcterms:created>
  <dcterms:modified xsi:type="dcterms:W3CDTF">2023-12-13T05:47:29Z</dcterms:modified>
</cp:coreProperties>
</file>