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X:\共同利用関係\2.0共同利用申請\2025年度\4.0 公募案内・各種様式など\5. HP用（各種様式）\"/>
    </mc:Choice>
  </mc:AlternateContent>
  <xr:revisionPtr revIDLastSave="0" documentId="13_ncr:1_{3CF02B02-9E1E-4D61-AFEF-80008D27D1A7}" xr6:coauthVersionLast="47" xr6:coauthVersionMax="47" xr10:uidLastSave="{00000000-0000-0000-0000-000000000000}"/>
  <workbookProtection lockStructure="1"/>
  <bookViews>
    <workbookView xWindow="-120" yWindow="-120" windowWidth="29040" windowHeight="15840" xr2:uid="{00000000-000D-0000-FFFF-FFFF00000000}"/>
  </bookViews>
  <sheets>
    <sheet name="申請書" sheetId="7" r:id="rId1"/>
    <sheet name="選択肢" sheetId="5" state="hidden" r:id="rId2"/>
    <sheet name="集計用" sheetId="8" state="hidden" r:id="rId3"/>
  </sheets>
  <definedNames>
    <definedName name="_xlnm.Print_Area" localSheetId="0">申請書!$A$1:$K$168</definedName>
  </definedNames>
  <calcPr calcId="191029"/>
</workbook>
</file>

<file path=xl/calcChain.xml><?xml version="1.0" encoding="utf-8"?>
<calcChain xmlns="http://schemas.openxmlformats.org/spreadsheetml/2006/main">
  <c r="H95" i="7" l="1"/>
  <c r="O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B12" i="7"/>
  <c r="B5" i="7"/>
  <c r="J9" i="8"/>
  <c r="J8" i="8"/>
  <c r="J7" i="8"/>
  <c r="J6" i="8"/>
  <c r="D19" i="7"/>
  <c r="B61" i="7" l="1"/>
  <c r="B50" i="7"/>
  <c r="B35" i="7" l="1"/>
  <c r="B46" i="7"/>
  <c r="AP5" i="8"/>
  <c r="AO5" i="8"/>
  <c r="AN5" i="8"/>
  <c r="AM5" i="8"/>
  <c r="AL5" i="8"/>
  <c r="AK5" i="8"/>
  <c r="AJ5" i="8"/>
  <c r="AI5" i="8"/>
  <c r="AH5" i="8"/>
  <c r="AF5" i="8"/>
  <c r="AE5" i="8"/>
  <c r="AD5" i="8"/>
  <c r="AC5" i="8"/>
  <c r="AB5" i="8"/>
  <c r="AA5" i="8"/>
  <c r="Z5" i="8"/>
  <c r="Y5" i="8"/>
  <c r="X5" i="8"/>
  <c r="W5" i="8"/>
  <c r="V5" i="8"/>
  <c r="U5" i="8"/>
  <c r="T5" i="8"/>
  <c r="S5" i="8"/>
  <c r="R5" i="8"/>
  <c r="Q5" i="8"/>
  <c r="P5" i="8"/>
  <c r="N5" i="8"/>
  <c r="M5" i="8"/>
  <c r="L5" i="8"/>
  <c r="K5" i="8"/>
  <c r="J5" i="8"/>
  <c r="I5" i="8"/>
  <c r="H5" i="8"/>
  <c r="G5" i="8"/>
  <c r="F5" i="8"/>
  <c r="E5" i="8"/>
  <c r="D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P20" i="8"/>
  <c r="P19" i="8"/>
  <c r="P18" i="8"/>
  <c r="P17" i="8"/>
  <c r="P16" i="8"/>
  <c r="P15" i="8"/>
  <c r="P14" i="8"/>
  <c r="P13" i="8"/>
  <c r="P12" i="8"/>
  <c r="P11" i="8"/>
  <c r="P10" i="8"/>
  <c r="P9" i="8"/>
  <c r="P8" i="8"/>
  <c r="P7" i="8"/>
  <c r="P6"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O6"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1" i="8"/>
  <c r="M10" i="8"/>
  <c r="M9" i="8"/>
  <c r="M8" i="8"/>
  <c r="M7" i="8"/>
  <c r="M6"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B5" i="8"/>
  <c r="I95" i="7"/>
  <c r="J95" i="7"/>
  <c r="B38" i="7"/>
  <c r="B37" i="7"/>
  <c r="F161" i="7"/>
  <c r="AQ5" i="8" s="1"/>
  <c r="E95" i="7"/>
  <c r="D95" i="7"/>
  <c r="B4" i="7"/>
  <c r="A96" i="7"/>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C95" i="7"/>
  <c r="B95" i="7"/>
  <c r="F145" i="7"/>
  <c r="AG5" i="8" s="1"/>
  <c r="F167" i="7" l="1"/>
  <c r="AR5" i="8" s="1"/>
</calcChain>
</file>

<file path=xl/sharedStrings.xml><?xml version="1.0" encoding="utf-8"?>
<sst xmlns="http://schemas.openxmlformats.org/spreadsheetml/2006/main" count="183" uniqueCount="165">
  <si>
    <t>記</t>
    <phoneticPr fontId="1"/>
  </si>
  <si>
    <t>職名／Job title</t>
    <rPh sb="0" eb="2">
      <t>ショクメイ</t>
    </rPh>
    <phoneticPr fontId="1"/>
  </si>
  <si>
    <t>小計／subtotal</t>
    <rPh sb="0" eb="2">
      <t>ショウケイ</t>
    </rPh>
    <phoneticPr fontId="1"/>
  </si>
  <si>
    <t>白地の枠に記入のこと</t>
    <rPh sb="0" eb="1">
      <t>シロ</t>
    </rPh>
    <rPh sb="1" eb="2">
      <t>ジ</t>
    </rPh>
    <rPh sb="3" eb="4">
      <t>ワク</t>
    </rPh>
    <rPh sb="5" eb="7">
      <t>キニュウ</t>
    </rPh>
    <phoneticPr fontId="1"/>
  </si>
  <si>
    <t>Fill in the white cell</t>
    <phoneticPr fontId="1"/>
  </si>
  <si>
    <t>　※記入欄が不足する場合は適宜行を追加してください。／Add columns accordingly</t>
    <phoneticPr fontId="1"/>
  </si>
  <si>
    <t>新規／New</t>
    <rPh sb="0" eb="2">
      <t>シンキ</t>
    </rPh>
    <phoneticPr fontId="1"/>
  </si>
  <si>
    <t>継続／Continued</t>
    <rPh sb="0" eb="2">
      <t>ケイゾク</t>
    </rPh>
    <phoneticPr fontId="1"/>
  </si>
  <si>
    <t>所属機関名／Affiliation Name</t>
    <rPh sb="4" eb="5">
      <t>メイ</t>
    </rPh>
    <phoneticPr fontId="1"/>
  </si>
  <si>
    <t>職名／Job Title</t>
    <rPh sb="0" eb="2">
      <t>ショクメイ</t>
    </rPh>
    <phoneticPr fontId="1"/>
  </si>
  <si>
    <t>Name（English）</t>
    <phoneticPr fontId="1"/>
  </si>
  <si>
    <t>共同研究集会</t>
    <rPh sb="0" eb="6">
      <t>キョウドウケンキュウシュウカイ</t>
    </rPh>
    <phoneticPr fontId="1"/>
  </si>
  <si>
    <t>はい／Yes</t>
    <phoneticPr fontId="1"/>
  </si>
  <si>
    <t>いいえ／No</t>
    <phoneticPr fontId="1"/>
  </si>
  <si>
    <t>メールアドレス／Email Address</t>
    <phoneticPr fontId="1"/>
  </si>
  <si>
    <t xml:space="preserve">部局名／Department </t>
    <phoneticPr fontId="1"/>
  </si>
  <si>
    <t>分担者／Collaborator</t>
    <rPh sb="0" eb="3">
      <t>ブンタンシャ</t>
    </rPh>
    <phoneticPr fontId="1"/>
  </si>
  <si>
    <t>代表者／Representative</t>
    <rPh sb="0" eb="3">
      <t>ダイヒョウシャ</t>
    </rPh>
    <phoneticPr fontId="1"/>
  </si>
  <si>
    <t>共同利用登録</t>
    <rPh sb="0" eb="6">
      <t>キョウドウリヨウトウロク</t>
    </rPh>
    <phoneticPr fontId="1"/>
  </si>
  <si>
    <t>一般研究１</t>
    <rPh sb="0" eb="4">
      <t>イッパンケンキュウ</t>
    </rPh>
    <phoneticPr fontId="1"/>
  </si>
  <si>
    <t>一般研究２</t>
    <rPh sb="0" eb="4">
      <t>イッパンケンキュウ</t>
    </rPh>
    <phoneticPr fontId="1"/>
  </si>
  <si>
    <t>重点型研究</t>
    <rPh sb="0" eb="3">
      <t>ジュウテンガタ</t>
    </rPh>
    <rPh sb="3" eb="5">
      <t>ケンキュウ</t>
    </rPh>
    <phoneticPr fontId="1"/>
  </si>
  <si>
    <t>1 統計数学分野／Statistical Mathematics</t>
  </si>
  <si>
    <t>2 情報科学分野／Information Science</t>
  </si>
  <si>
    <t>3 生物科学分野／Biological Science</t>
  </si>
  <si>
    <t>4 物理科学分野／Physical Science</t>
  </si>
  <si>
    <t>5 工学分野／Engineering</t>
  </si>
  <si>
    <t>6 人文科学分野／Human Science</t>
  </si>
  <si>
    <t>7 社会科学分野／Social Science</t>
  </si>
  <si>
    <t>8 環境科学分野／Environmental Science</t>
  </si>
  <si>
    <t>9 その他／Others</t>
  </si>
  <si>
    <t>統計数理研究所</t>
    <rPh sb="0" eb="7">
      <t>トウケイスウリケンキュウショ</t>
    </rPh>
    <phoneticPr fontId="1"/>
  </si>
  <si>
    <t>大学共同利用機関法人情報・システム研究機構　統計数理研究所長　殿</t>
    <rPh sb="22" eb="30">
      <t>トウケイスウリケンキュウショチョウ</t>
    </rPh>
    <phoneticPr fontId="1"/>
  </si>
  <si>
    <t>To: The Director, The Institute of Statistical Mathematics, Research Organization of Information and Systems</t>
    <phoneticPr fontId="1"/>
  </si>
  <si>
    <t>継続３年超の場合の理由／
reason for over 3 years</t>
    <rPh sb="0" eb="2">
      <t>ケイゾク</t>
    </rPh>
    <rPh sb="3" eb="5">
      <t>ネンチョウ</t>
    </rPh>
    <rPh sb="6" eb="8">
      <t>バアイ</t>
    </rPh>
    <rPh sb="9" eb="11">
      <t>リユウ</t>
    </rPh>
    <phoneticPr fontId="1"/>
  </si>
  <si>
    <t>部局名／Department</t>
    <rPh sb="0" eb="2">
      <t>ブキョク</t>
    </rPh>
    <rPh sb="2" eb="3">
      <t>メイ</t>
    </rPh>
    <phoneticPr fontId="1"/>
  </si>
  <si>
    <t>所属機関名／Affiliation Name</t>
    <rPh sb="0" eb="2">
      <t>ショゾク</t>
    </rPh>
    <rPh sb="2" eb="4">
      <t>キカン</t>
    </rPh>
    <rPh sb="4" eb="5">
      <t>メイ</t>
    </rPh>
    <phoneticPr fontId="1"/>
  </si>
  <si>
    <t>金額／Total</t>
    <phoneticPr fontId="1"/>
  </si>
  <si>
    <t>特別研究費／Special Expenses</t>
    <rPh sb="0" eb="2">
      <t>トクベツ</t>
    </rPh>
    <phoneticPr fontId="1"/>
  </si>
  <si>
    <r>
      <t xml:space="preserve">旅費の内容
</t>
    </r>
    <r>
      <rPr>
        <sz val="10"/>
        <color rgb="FFFF0000"/>
        <rFont val="Meiryo UI"/>
        <family val="3"/>
        <charset val="128"/>
      </rPr>
      <t>※旅費申請が必要な場合のみ
経路・回数等を記載</t>
    </r>
    <rPh sb="0" eb="2">
      <t>リョヒ</t>
    </rPh>
    <rPh sb="3" eb="5">
      <t>ナイヨウ</t>
    </rPh>
    <rPh sb="7" eb="11">
      <t>リョヒシンセイ</t>
    </rPh>
    <rPh sb="12" eb="14">
      <t>ヒツヨウ</t>
    </rPh>
    <rPh sb="15" eb="17">
      <t>バアイ</t>
    </rPh>
    <rPh sb="20" eb="22">
      <t>ケイロ</t>
    </rPh>
    <rPh sb="23" eb="25">
      <t>カイスウ</t>
    </rPh>
    <rPh sb="25" eb="26">
      <t>トウ</t>
    </rPh>
    <rPh sb="27" eb="29">
      <t>キサイ</t>
    </rPh>
    <phoneticPr fontId="1"/>
  </si>
  <si>
    <t>女性</t>
    <rPh sb="0" eb="2">
      <t>ジョセイ</t>
    </rPh>
    <phoneticPr fontId="29"/>
  </si>
  <si>
    <t>男性</t>
    <rPh sb="0" eb="2">
      <t>ダンセイ</t>
    </rPh>
    <phoneticPr fontId="29"/>
  </si>
  <si>
    <t>回答しない</t>
    <rPh sb="0" eb="2">
      <t>カイトウ</t>
    </rPh>
    <phoneticPr fontId="29"/>
  </si>
  <si>
    <t>申請者（研究代表者）／Name of the Applicant</t>
    <phoneticPr fontId="1"/>
  </si>
  <si>
    <t>研究参加者・所要経費／Research participant・Budget Request</t>
    <rPh sb="0" eb="5">
      <t>ケンキュウサンカシャ</t>
    </rPh>
    <rPh sb="6" eb="10">
      <t>ショヨウケイヒ</t>
    </rPh>
    <phoneticPr fontId="1"/>
  </si>
  <si>
    <t>　※記入欄が不足する場合は適宜行を追加してください。／Add columns accordingly</t>
  </si>
  <si>
    <t>使用しない</t>
    <rPh sb="0" eb="2">
      <t>シヨウ</t>
    </rPh>
    <phoneticPr fontId="1"/>
  </si>
  <si>
    <t>発行する</t>
    <rPh sb="0" eb="2">
      <t>ハッコウ</t>
    </rPh>
    <phoneticPr fontId="1"/>
  </si>
  <si>
    <t>発行しない</t>
    <rPh sb="0" eb="2">
      <t>ハッコウ</t>
    </rPh>
    <phoneticPr fontId="1"/>
  </si>
  <si>
    <t>Cooperative Use Registration</t>
  </si>
  <si>
    <t>General Cooperative Research 1</t>
  </si>
  <si>
    <t>General Cooperative Research 2</t>
  </si>
  <si>
    <t>Specially Promoted Research</t>
  </si>
  <si>
    <t>Cooperative Research Symposium</t>
  </si>
  <si>
    <t>研究目的・計画と所要経費との関係</t>
  </si>
  <si>
    <t>氏名／Name</t>
    <rPh sb="0" eb="2">
      <t>シメイ</t>
    </rPh>
    <phoneticPr fontId="29"/>
  </si>
  <si>
    <t>所属機関／Affiliation</t>
    <rPh sb="0" eb="4">
      <t>ショゾクキカン</t>
    </rPh>
    <phoneticPr fontId="29"/>
  </si>
  <si>
    <t>部局／Department</t>
    <rPh sb="0" eb="2">
      <t>ブキョク</t>
    </rPh>
    <phoneticPr fontId="29"/>
  </si>
  <si>
    <t>職名／Job title</t>
    <rPh sb="0" eb="2">
      <t>ショクメイ</t>
    </rPh>
    <phoneticPr fontId="29"/>
  </si>
  <si>
    <t>メールアドレス／E-mail</t>
  </si>
  <si>
    <r>
      <t xml:space="preserve">　 性別／ Gender
</t>
    </r>
    <r>
      <rPr>
        <sz val="10"/>
        <color rgb="FFFF0000"/>
        <rFont val="Meiryo UI"/>
        <family val="3"/>
        <charset val="128"/>
      </rPr>
      <t>※リストから選択</t>
    </r>
    <rPh sb="2" eb="4">
      <t>セイベツ</t>
    </rPh>
    <phoneticPr fontId="29"/>
  </si>
  <si>
    <t>年齢／Age</t>
    <rPh sb="0" eb="2">
      <t>ネンレイ</t>
    </rPh>
    <phoneticPr fontId="29"/>
  </si>
  <si>
    <t>研究種別</t>
    <rPh sb="0" eb="4">
      <t>ケンキュウシュベツ</t>
    </rPh>
    <phoneticPr fontId="29"/>
  </si>
  <si>
    <t>課題番号</t>
    <rPh sb="0" eb="4">
      <t>カダイバンゴウ</t>
    </rPh>
    <phoneticPr fontId="29"/>
  </si>
  <si>
    <t>主要研究分野分類</t>
    <rPh sb="0" eb="6">
      <t>シュヨウケンキュウブンヤ</t>
    </rPh>
    <rPh sb="6" eb="8">
      <t>ブンルイ</t>
    </rPh>
    <phoneticPr fontId="29"/>
  </si>
  <si>
    <t>重点テーマ名</t>
    <rPh sb="0" eb="2">
      <t>ジュウテン</t>
    </rPh>
    <rPh sb="5" eb="6">
      <t>メイ</t>
    </rPh>
    <phoneticPr fontId="29"/>
  </si>
  <si>
    <t>旅費金額</t>
    <rPh sb="0" eb="4">
      <t>リョヒキンガク</t>
    </rPh>
    <phoneticPr fontId="29"/>
  </si>
  <si>
    <t>勤務先郵便番号</t>
    <rPh sb="0" eb="7">
      <t>キンムサキユウビンバンゴウ</t>
    </rPh>
    <phoneticPr fontId="29"/>
  </si>
  <si>
    <t>勤務先住所</t>
    <rPh sb="0" eb="5">
      <t>キンムサキジュウショ</t>
    </rPh>
    <phoneticPr fontId="29"/>
  </si>
  <si>
    <t>新規／継続</t>
    <rPh sb="0" eb="2">
      <t>シンキ</t>
    </rPh>
    <rPh sb="3" eb="5">
      <t>ケイゾク</t>
    </rPh>
    <phoneticPr fontId="29"/>
  </si>
  <si>
    <t>研究初年度</t>
    <rPh sb="0" eb="5">
      <t>ケンキュウショネンド</t>
    </rPh>
    <phoneticPr fontId="30"/>
  </si>
  <si>
    <t>申請総額</t>
    <rPh sb="0" eb="4">
      <t>シンセイソウガク</t>
    </rPh>
    <phoneticPr fontId="30"/>
  </si>
  <si>
    <t>研究概要・目的</t>
    <rPh sb="0" eb="4">
      <t>ケンキュウガイヨウ</t>
    </rPh>
    <rPh sb="5" eb="7">
      <t>モクテキ</t>
    </rPh>
    <phoneticPr fontId="30"/>
  </si>
  <si>
    <t>研究計画</t>
    <rPh sb="0" eb="4">
      <t>ケンキュウケイカク</t>
    </rPh>
    <phoneticPr fontId="30"/>
  </si>
  <si>
    <t>研究経過・実績</t>
    <rPh sb="0" eb="4">
      <t>ケンキュウケイカ</t>
    </rPh>
    <rPh sb="5" eb="7">
      <t>ジッセキ</t>
    </rPh>
    <phoneticPr fontId="30"/>
  </si>
  <si>
    <t>課題名（和名）</t>
    <rPh sb="0" eb="3">
      <t>カダイメイ</t>
    </rPh>
    <rPh sb="4" eb="6">
      <t>ワメイ</t>
    </rPh>
    <phoneticPr fontId="29"/>
  </si>
  <si>
    <t>課題名（英名）</t>
    <rPh sb="0" eb="3">
      <t>カダイメイ</t>
    </rPh>
    <rPh sb="4" eb="6">
      <t>エイメイ</t>
    </rPh>
    <phoneticPr fontId="29"/>
  </si>
  <si>
    <t>旅費の内容</t>
    <rPh sb="0" eb="2">
      <t>リョヒ</t>
    </rPh>
    <rPh sb="3" eb="5">
      <t>ナイヨウ</t>
    </rPh>
    <phoneticPr fontId="30"/>
  </si>
  <si>
    <t>特別研究費1</t>
    <rPh sb="0" eb="5">
      <t>トクベツケンキュウヒ</t>
    </rPh>
    <phoneticPr fontId="30"/>
  </si>
  <si>
    <t>特別研究費2</t>
    <rPh sb="0" eb="5">
      <t>トクベツケンキュウヒ</t>
    </rPh>
    <phoneticPr fontId="30"/>
  </si>
  <si>
    <t>特別研究費3</t>
    <rPh sb="0" eb="5">
      <t>トクベツケンキュウヒ</t>
    </rPh>
    <phoneticPr fontId="30"/>
  </si>
  <si>
    <t>特別研究費1金額</t>
    <rPh sb="0" eb="5">
      <t>トクベツケンキュウヒ</t>
    </rPh>
    <rPh sb="6" eb="8">
      <t>キンガク</t>
    </rPh>
    <phoneticPr fontId="30"/>
  </si>
  <si>
    <t>特別研究費2金額</t>
    <rPh sb="0" eb="5">
      <t>トクベツケンキュウヒ</t>
    </rPh>
    <rPh sb="6" eb="8">
      <t>キンガク</t>
    </rPh>
    <phoneticPr fontId="30"/>
  </si>
  <si>
    <t>特別研究費3金額</t>
    <rPh sb="0" eb="5">
      <t>トクベツケンキュウヒ</t>
    </rPh>
    <rPh sb="6" eb="8">
      <t>キンガク</t>
    </rPh>
    <phoneticPr fontId="30"/>
  </si>
  <si>
    <t>特別研究費小計</t>
    <rPh sb="0" eb="5">
      <t>トクベツケンキュウヒ</t>
    </rPh>
    <rPh sb="5" eb="7">
      <t>ショウケイ</t>
    </rPh>
    <phoneticPr fontId="30"/>
  </si>
  <si>
    <t>集会予定日</t>
    <rPh sb="0" eb="5">
      <t>シュウカイヨテイビ</t>
    </rPh>
    <phoneticPr fontId="30"/>
  </si>
  <si>
    <t>集会場所</t>
    <rPh sb="0" eb="4">
      <t>シュウカイバショ</t>
    </rPh>
    <phoneticPr fontId="30"/>
  </si>
  <si>
    <t>統数研でない理由</t>
    <rPh sb="0" eb="3">
      <t>トウスウケン</t>
    </rPh>
    <rPh sb="6" eb="8">
      <t>リユウ</t>
    </rPh>
    <phoneticPr fontId="30"/>
  </si>
  <si>
    <t>所属機関類別</t>
    <rPh sb="0" eb="4">
      <t>ショゾクキカン</t>
    </rPh>
    <rPh sb="4" eb="6">
      <t>ルイベツ</t>
    </rPh>
    <phoneticPr fontId="30"/>
  </si>
  <si>
    <t>項目</t>
    <rPh sb="0" eb="2">
      <t>コウモク</t>
    </rPh>
    <phoneticPr fontId="1"/>
  </si>
  <si>
    <t>研究代表者</t>
  </si>
  <si>
    <t>3年超の理由</t>
    <rPh sb="1" eb="3">
      <t>ネンチョウ</t>
    </rPh>
    <rPh sb="4" eb="6">
      <t>リユウ</t>
    </rPh>
    <phoneticPr fontId="30"/>
  </si>
  <si>
    <t>円</t>
    <rPh sb="0" eb="1">
      <t>エン</t>
    </rPh>
    <phoneticPr fontId="1"/>
  </si>
  <si>
    <t>35歳以下</t>
    <rPh sb="2" eb="5">
      <t>サイイカ</t>
    </rPh>
    <phoneticPr fontId="29"/>
  </si>
  <si>
    <t>その他</t>
    <rPh sb="2" eb="3">
      <t>タ</t>
    </rPh>
    <phoneticPr fontId="29"/>
  </si>
  <si>
    <t>36歳～40歳未満</t>
    <rPh sb="2" eb="3">
      <t>サイ</t>
    </rPh>
    <rPh sb="6" eb="9">
      <t>サイミマン</t>
    </rPh>
    <phoneticPr fontId="29"/>
  </si>
  <si>
    <t>研究者区分</t>
    <rPh sb="0" eb="3">
      <t>ケンキュウシャ</t>
    </rPh>
    <rPh sb="3" eb="5">
      <t>クブン</t>
    </rPh>
    <phoneticPr fontId="30"/>
  </si>
  <si>
    <t>研究代表者</t>
    <rPh sb="0" eb="5">
      <t>ケンキュウダイヒョウシャ</t>
    </rPh>
    <phoneticPr fontId="30"/>
  </si>
  <si>
    <t>旅費小計</t>
    <rPh sb="0" eb="2">
      <t>リョヒ</t>
    </rPh>
    <rPh sb="2" eb="4">
      <t>ショウケイ</t>
    </rPh>
    <phoneticPr fontId="30"/>
  </si>
  <si>
    <t>氏名(カナ）／Name</t>
  </si>
  <si>
    <r>
      <t>　</t>
    </r>
    <r>
      <rPr>
        <sz val="10"/>
        <rFont val="Meiryo UI"/>
        <family val="3"/>
        <charset val="128"/>
      </rPr>
      <t>※所内受入教員については記載不要ですが、</t>
    </r>
    <r>
      <rPr>
        <u/>
        <sz val="10"/>
        <color rgb="FFFF0000"/>
        <rFont val="Meiryo UI"/>
        <family val="3"/>
        <charset val="128"/>
      </rPr>
      <t>所内受入教員が共同研究者も兼ねる場合は記載してください。</t>
    </r>
    <rPh sb="2" eb="4">
      <t>ショナイ</t>
    </rPh>
    <rPh sb="4" eb="6">
      <t>ウケイ</t>
    </rPh>
    <rPh sb="6" eb="8">
      <t>キョウイン</t>
    </rPh>
    <rPh sb="13" eb="17">
      <t>キサイフヨウ</t>
    </rPh>
    <rPh sb="21" eb="23">
      <t>ショナイ</t>
    </rPh>
    <rPh sb="23" eb="27">
      <t>ウケイレキョウイン</t>
    </rPh>
    <rPh sb="28" eb="33">
      <t>キョウドウケンキュウシャ</t>
    </rPh>
    <rPh sb="34" eb="35">
      <t>カ</t>
    </rPh>
    <rPh sb="37" eb="39">
      <t>バアイ</t>
    </rPh>
    <rPh sb="40" eb="42">
      <t>キサイ</t>
    </rPh>
    <phoneticPr fontId="15"/>
  </si>
  <si>
    <r>
      <rPr>
        <sz val="11"/>
        <color theme="1"/>
        <rFont val="Meiryo UI"/>
        <family val="3"/>
        <charset val="128"/>
      </rPr>
      <t xml:space="preserve">主要研究分野分類／
</t>
    </r>
    <r>
      <rPr>
        <sz val="10"/>
        <color theme="1"/>
        <rFont val="Meiryo UI"/>
        <family val="3"/>
        <charset val="128"/>
      </rPr>
      <t>Major research field classification</t>
    </r>
    <r>
      <rPr>
        <sz val="11"/>
        <color theme="1"/>
        <rFont val="Meiryo UI"/>
        <family val="3"/>
        <charset val="128"/>
      </rPr>
      <t xml:space="preserve">　
</t>
    </r>
    <r>
      <rPr>
        <sz val="10"/>
        <color rgb="FFFF0000"/>
        <rFont val="Meiryo UI"/>
        <family val="3"/>
        <charset val="128"/>
      </rPr>
      <t>※リストから選択</t>
    </r>
    <rPh sb="0" eb="2">
      <t>シュヨウ</t>
    </rPh>
    <rPh sb="2" eb="4">
      <t>ケンキュウ</t>
    </rPh>
    <rPh sb="4" eb="6">
      <t>ブンヤ</t>
    </rPh>
    <rPh sb="6" eb="8">
      <t>ブンルイ</t>
    </rPh>
    <rPh sb="53" eb="55">
      <t>センタク</t>
    </rPh>
    <phoneticPr fontId="1"/>
  </si>
  <si>
    <r>
      <rPr>
        <sz val="11"/>
        <color theme="1"/>
        <rFont val="Meiryo UI"/>
        <family val="3"/>
        <charset val="128"/>
      </rPr>
      <t xml:space="preserve"> 性別／ Gender</t>
    </r>
    <r>
      <rPr>
        <sz val="10"/>
        <color theme="1"/>
        <rFont val="Meiryo UI"/>
        <family val="3"/>
        <charset val="128"/>
      </rPr>
      <t xml:space="preserve">
</t>
    </r>
    <r>
      <rPr>
        <sz val="10"/>
        <color rgb="FFFF0000"/>
        <rFont val="Meiryo UI"/>
        <family val="3"/>
        <charset val="128"/>
      </rPr>
      <t>※リストから選択</t>
    </r>
    <phoneticPr fontId="1"/>
  </si>
  <si>
    <r>
      <t xml:space="preserve"> </t>
    </r>
    <r>
      <rPr>
        <sz val="11"/>
        <color theme="1"/>
        <rFont val="Meiryo UI"/>
        <family val="3"/>
        <charset val="128"/>
      </rPr>
      <t>年齢／Age</t>
    </r>
    <r>
      <rPr>
        <sz val="10"/>
        <color theme="1"/>
        <rFont val="Meiryo UI"/>
        <family val="3"/>
        <charset val="128"/>
      </rPr>
      <t xml:space="preserve">
</t>
    </r>
    <r>
      <rPr>
        <sz val="10"/>
        <color rgb="FFFF0000"/>
        <rFont val="Meiryo UI"/>
        <family val="3"/>
        <charset val="128"/>
      </rPr>
      <t>※リストから選択</t>
    </r>
    <rPh sb="14" eb="16">
      <t>センタク</t>
    </rPh>
    <phoneticPr fontId="1"/>
  </si>
  <si>
    <r>
      <rPr>
        <sz val="11"/>
        <color rgb="FF000000"/>
        <rFont val="Meiryo UI"/>
        <family val="3"/>
        <charset val="128"/>
      </rPr>
      <t>継続の場合　研究初年度（西暦）</t>
    </r>
    <r>
      <rPr>
        <sz val="12"/>
        <color rgb="FF000000"/>
        <rFont val="Meiryo UI"/>
        <family val="3"/>
        <charset val="128"/>
      </rPr>
      <t xml:space="preserve">
</t>
    </r>
    <r>
      <rPr>
        <sz val="10"/>
        <color rgb="FFFF0000"/>
        <rFont val="Meiryo UI"/>
        <family val="3"/>
        <charset val="128"/>
      </rPr>
      <t>※半角数字のみ</t>
    </r>
    <rPh sb="0" eb="2">
      <t>ケイゾク</t>
    </rPh>
    <rPh sb="3" eb="5">
      <t>バアイ</t>
    </rPh>
    <rPh sb="6" eb="11">
      <t>ケンキュウショネンド</t>
    </rPh>
    <rPh sb="12" eb="14">
      <t>セイレキ</t>
    </rPh>
    <rPh sb="17" eb="19">
      <t>ハンカク</t>
    </rPh>
    <rPh sb="19" eb="21">
      <t>スウジ</t>
    </rPh>
    <phoneticPr fontId="1"/>
  </si>
  <si>
    <t>氏名(English）／Name</t>
    <phoneticPr fontId="30"/>
  </si>
  <si>
    <t>国際機関／Foreign Organization</t>
    <phoneticPr fontId="1"/>
  </si>
  <si>
    <t>国立大学／National University</t>
    <phoneticPr fontId="1"/>
  </si>
  <si>
    <t>公立大学／Public University</t>
    <phoneticPr fontId="1"/>
  </si>
  <si>
    <t>私立大学／Private University</t>
    <phoneticPr fontId="1"/>
  </si>
  <si>
    <t>高等専門学校／Technical College</t>
    <phoneticPr fontId="1"/>
  </si>
  <si>
    <t>大学共同利用機関法人／Inter-University Research Institute Corporation</t>
    <phoneticPr fontId="1"/>
  </si>
  <si>
    <t>短期大学／Junior College</t>
    <phoneticPr fontId="1"/>
  </si>
  <si>
    <t>研究機関／Research Institute</t>
    <phoneticPr fontId="1"/>
  </si>
  <si>
    <t>国立研究開発法人／National Research and Development Agency</t>
    <phoneticPr fontId="1"/>
  </si>
  <si>
    <t>公益財団法人／Public Interest Incorporated Foundation</t>
    <phoneticPr fontId="1"/>
  </si>
  <si>
    <t>一般財団法人／General Incorporated Foundation</t>
    <phoneticPr fontId="1"/>
  </si>
  <si>
    <t>独立行政法人／Independent Administrative Institution</t>
    <phoneticPr fontId="1"/>
  </si>
  <si>
    <t>地方独立行政法人／Local Incorporated Administrative Agency</t>
    <phoneticPr fontId="1"/>
  </si>
  <si>
    <t>特定非営利活動法人／Nonprofit Organization</t>
    <phoneticPr fontId="1"/>
  </si>
  <si>
    <t>医療法人／Medical Corporation</t>
    <phoneticPr fontId="1"/>
  </si>
  <si>
    <t>その他／Other</t>
    <phoneticPr fontId="1"/>
  </si>
  <si>
    <t>国際共同研究集会</t>
    <rPh sb="0" eb="2">
      <t>コクサイ</t>
    </rPh>
    <rPh sb="2" eb="4">
      <t>キョウドウ</t>
    </rPh>
    <rPh sb="4" eb="6">
      <t>ケンキュウ</t>
    </rPh>
    <rPh sb="6" eb="8">
      <t>シュウカイ</t>
    </rPh>
    <phoneticPr fontId="1"/>
  </si>
  <si>
    <t>申請総額（所要見込総額）／Estimated Total Cost</t>
    <phoneticPr fontId="1"/>
  </si>
  <si>
    <t>　※「一般研究 2」、「重点型研究」、「共同研究集会」、「国際共同研究集会」については、基礎研究費（数万円程度）が配分されます。（申請の必要はありません）</t>
    <rPh sb="29" eb="35">
      <t>コクサイキョウドウケンキュウ</t>
    </rPh>
    <rPh sb="35" eb="37">
      <t>シュウカイ</t>
    </rPh>
    <phoneticPr fontId="1"/>
  </si>
  <si>
    <t>　※2行目以降に参加する共同研究者全員を記載してください。（大学院生、国外研究機関に所属する研究者、企業及び行政組織に所属する方等も含みます）</t>
    <rPh sb="3" eb="5">
      <t>ギョウメ</t>
    </rPh>
    <rPh sb="5" eb="7">
      <t>イコウ</t>
    </rPh>
    <rPh sb="8" eb="10">
      <t>サンカ</t>
    </rPh>
    <rPh sb="12" eb="14">
      <t>キョウドウ</t>
    </rPh>
    <phoneticPr fontId="1"/>
  </si>
  <si>
    <t xml:space="preserve"> メールアドレス／Email Address</t>
    <phoneticPr fontId="1"/>
  </si>
  <si>
    <r>
      <t xml:space="preserve"> 性別／ Gender
</t>
    </r>
    <r>
      <rPr>
        <sz val="10"/>
        <color rgb="FFFF0000"/>
        <rFont val="Meiryo UI"/>
        <family val="3"/>
        <charset val="128"/>
      </rPr>
      <t>※リストから選択</t>
    </r>
    <phoneticPr fontId="1"/>
  </si>
  <si>
    <r>
      <t xml:space="preserve">年齢／Age
</t>
    </r>
    <r>
      <rPr>
        <sz val="10"/>
        <color rgb="FFFF0000"/>
        <rFont val="Meiryo UI"/>
        <family val="3"/>
        <charset val="128"/>
      </rPr>
      <t>※リストから選択</t>
    </r>
    <phoneticPr fontId="1"/>
  </si>
  <si>
    <r>
      <t xml:space="preserve"> ※</t>
    </r>
    <r>
      <rPr>
        <b/>
        <u/>
        <sz val="12"/>
        <color rgb="FFFF0000"/>
        <rFont val="Meiryo UI"/>
        <family val="3"/>
        <charset val="128"/>
      </rPr>
      <t>本人ならびに所属機関（大学院生の場合は担当指導教員）の当該共同研究への参加承諾を得たうえで記載してください。</t>
    </r>
    <r>
      <rPr>
        <sz val="10"/>
        <rFont val="Meiryo UI"/>
        <family val="3"/>
        <charset val="128"/>
      </rPr>
      <t>（共同研究者の承諾書の提出は不要です）</t>
    </r>
    <rPh sb="13" eb="17">
      <t>ダイガクインセイ</t>
    </rPh>
    <phoneticPr fontId="1"/>
  </si>
  <si>
    <t>International Cooperative Research Symposium</t>
    <phoneticPr fontId="1"/>
  </si>
  <si>
    <r>
      <t>開催場所／</t>
    </r>
    <r>
      <rPr>
        <sz val="10"/>
        <color rgb="FF000000"/>
        <rFont val="Meiryo UI"/>
        <family val="3"/>
        <charset val="128"/>
      </rPr>
      <t>Venue</t>
    </r>
    <r>
      <rPr>
        <sz val="12"/>
        <color rgb="FF000000"/>
        <rFont val="Meiryo UI"/>
        <family val="3"/>
        <charset val="128"/>
      </rPr>
      <t xml:space="preserve">
</t>
    </r>
    <r>
      <rPr>
        <sz val="10"/>
        <color rgb="FFFF0000"/>
        <rFont val="Meiryo UI"/>
        <family val="3"/>
        <charset val="128"/>
      </rPr>
      <t>※原則として統計数理研究所</t>
    </r>
    <rPh sb="0" eb="4">
      <t>カイサイバショ</t>
    </rPh>
    <rPh sb="12" eb="14">
      <t>ゲンソク</t>
    </rPh>
    <rPh sb="17" eb="24">
      <t>トウケイスウリケンキュウショ</t>
    </rPh>
    <phoneticPr fontId="1"/>
  </si>
  <si>
    <t>備考／remarks</t>
    <rPh sb="0" eb="2">
      <t>ビコウ</t>
    </rPh>
    <phoneticPr fontId="1"/>
  </si>
  <si>
    <r>
      <t>開催予定日／</t>
    </r>
    <r>
      <rPr>
        <sz val="10"/>
        <color rgb="FF000000"/>
        <rFont val="Meiryo UI"/>
        <family val="3"/>
        <charset val="128"/>
      </rPr>
      <t>Dates</t>
    </r>
    <rPh sb="0" eb="5">
      <t>カイサイヨテイビ</t>
    </rPh>
    <phoneticPr fontId="1"/>
  </si>
  <si>
    <r>
      <t xml:space="preserve">開催場所が統計数理研究所ではない場合
その理由／
</t>
    </r>
    <r>
      <rPr>
        <sz val="10"/>
        <color rgb="FF000000"/>
        <rFont val="Meiryo UI"/>
        <family val="3"/>
        <charset val="128"/>
      </rPr>
      <t>Reason of why the venue is not in ISM</t>
    </r>
    <rPh sb="0" eb="4">
      <t>カイサイバショ</t>
    </rPh>
    <rPh sb="5" eb="12">
      <t>トウケイスウリケンキュウショ</t>
    </rPh>
    <rPh sb="16" eb="18">
      <t>バアイ</t>
    </rPh>
    <rPh sb="21" eb="23">
      <t>リユウ</t>
    </rPh>
    <phoneticPr fontId="1"/>
  </si>
  <si>
    <r>
      <t xml:space="preserve">申請旅費総額（円）
</t>
    </r>
    <r>
      <rPr>
        <sz val="10"/>
        <color rgb="FFFF0000"/>
        <rFont val="Meiryo UI"/>
        <family val="3"/>
        <charset val="128"/>
      </rPr>
      <t>※旅費申請が
必要な場合
（半角数字）</t>
    </r>
    <rPh sb="0" eb="2">
      <t>シンセイ</t>
    </rPh>
    <rPh sb="2" eb="4">
      <t>リョヒ</t>
    </rPh>
    <rPh sb="4" eb="6">
      <t>ソウガク</t>
    </rPh>
    <rPh sb="7" eb="8">
      <t>エン</t>
    </rPh>
    <rPh sb="11" eb="15">
      <t>リョヒシンセイ</t>
    </rPh>
    <rPh sb="17" eb="19">
      <t>ヒツヨウ</t>
    </rPh>
    <rPh sb="20" eb="22">
      <t>バアイ</t>
    </rPh>
    <rPh sb="24" eb="28">
      <t>ハンカクスウジ</t>
    </rPh>
    <phoneticPr fontId="1"/>
  </si>
  <si>
    <r>
      <t xml:space="preserve">申請金額（円）
</t>
    </r>
    <r>
      <rPr>
        <sz val="10"/>
        <color rgb="FFFF0000"/>
        <rFont val="Meiryo UI"/>
        <family val="3"/>
        <charset val="128"/>
      </rPr>
      <t>※半角数字</t>
    </r>
    <rPh sb="0" eb="4">
      <t>シンセイキンガク</t>
    </rPh>
    <rPh sb="5" eb="6">
      <t>エン</t>
    </rPh>
    <rPh sb="9" eb="13">
      <t>ハンカクスウジ</t>
    </rPh>
    <phoneticPr fontId="1"/>
  </si>
  <si>
    <r>
      <t xml:space="preserve">所属機関類別／Affiliation Type
</t>
    </r>
    <r>
      <rPr>
        <sz val="10"/>
        <color rgb="FFFF0000"/>
        <rFont val="Meiryo UI"/>
        <family val="3"/>
        <charset val="128"/>
      </rPr>
      <t>※リストから選択</t>
    </r>
    <phoneticPr fontId="1"/>
  </si>
  <si>
    <r>
      <t xml:space="preserve">重点テーマ名／Priority theme
</t>
    </r>
    <r>
      <rPr>
        <sz val="10"/>
        <color rgb="FFFF0000"/>
        <rFont val="Meiryo UI"/>
        <family val="3"/>
        <charset val="128"/>
      </rPr>
      <t>※リストから選択</t>
    </r>
    <rPh sb="0" eb="2">
      <t>ジュウテン</t>
    </rPh>
    <rPh sb="5" eb="6">
      <t>メイ</t>
    </rPh>
    <phoneticPr fontId="1"/>
  </si>
  <si>
    <r>
      <t xml:space="preserve">新規・New／継続・Continued
</t>
    </r>
    <r>
      <rPr>
        <sz val="10"/>
        <color rgb="FFFF0000"/>
        <rFont val="Meiryo UI"/>
        <family val="3"/>
        <charset val="128"/>
      </rPr>
      <t>※リストから選択</t>
    </r>
    <r>
      <rPr>
        <sz val="11"/>
        <color rgb="FF000000"/>
        <rFont val="Meiryo UI"/>
        <family val="3"/>
        <charset val="128"/>
      </rPr>
      <t>　</t>
    </r>
    <rPh sb="7" eb="9">
      <t>ケイゾク</t>
    </rPh>
    <phoneticPr fontId="1"/>
  </si>
  <si>
    <t>特別研究費1備考</t>
    <rPh sb="0" eb="5">
      <t>トクベツケンキュウヒ</t>
    </rPh>
    <rPh sb="6" eb="8">
      <t>ビコウ</t>
    </rPh>
    <phoneticPr fontId="30"/>
  </si>
  <si>
    <t>特別研究費2備考</t>
    <rPh sb="0" eb="5">
      <t>トクベツケンキュウヒ</t>
    </rPh>
    <rPh sb="6" eb="8">
      <t>ビコウ</t>
    </rPh>
    <phoneticPr fontId="30"/>
  </si>
  <si>
    <t>特別研究費3備考</t>
    <rPh sb="0" eb="5">
      <t>トクベツケンキュウヒ</t>
    </rPh>
    <rPh sb="6" eb="8">
      <t>ビコウ</t>
    </rPh>
    <phoneticPr fontId="30"/>
  </si>
  <si>
    <t>例　○○大学ー統数研　1泊2日×２</t>
    <phoneticPr fontId="1"/>
  </si>
  <si>
    <r>
      <t xml:space="preserve">氏名（Japanese）
</t>
    </r>
    <r>
      <rPr>
        <sz val="10"/>
        <color rgb="FFFF0000"/>
        <rFont val="Meiryo UI"/>
        <family val="3"/>
        <charset val="128"/>
      </rPr>
      <t>※姓と名の間は全角一マス空ける</t>
    </r>
    <rPh sb="14" eb="15">
      <t>セイ</t>
    </rPh>
    <rPh sb="16" eb="17">
      <t>メイ</t>
    </rPh>
    <rPh sb="18" eb="19">
      <t>アイダ</t>
    </rPh>
    <rPh sb="20" eb="22">
      <t>ゼンカク</t>
    </rPh>
    <rPh sb="22" eb="23">
      <t>ヒト</t>
    </rPh>
    <rPh sb="25" eb="26">
      <t>ア</t>
    </rPh>
    <phoneticPr fontId="1"/>
  </si>
  <si>
    <r>
      <t xml:space="preserve">フリガナ
</t>
    </r>
    <r>
      <rPr>
        <sz val="10"/>
        <color rgb="FFFF0000"/>
        <rFont val="Meiryo UI"/>
        <family val="3"/>
        <charset val="128"/>
      </rPr>
      <t>※姓と名の間は全角一マス空ける</t>
    </r>
    <rPh sb="6" eb="7">
      <t>セイ</t>
    </rPh>
    <rPh sb="8" eb="9">
      <t>メイ</t>
    </rPh>
    <rPh sb="10" eb="11">
      <t>アイダ</t>
    </rPh>
    <rPh sb="12" eb="14">
      <t>ゼンカク</t>
    </rPh>
    <rPh sb="14" eb="15">
      <t>ヒト</t>
    </rPh>
    <rPh sb="17" eb="18">
      <t>ア</t>
    </rPh>
    <phoneticPr fontId="1"/>
  </si>
  <si>
    <r>
      <t xml:space="preserve">氏名／Name
</t>
    </r>
    <r>
      <rPr>
        <sz val="10"/>
        <color rgb="FFFF0000"/>
        <rFont val="Meiryo UI"/>
        <family val="3"/>
        <charset val="128"/>
      </rPr>
      <t>※姓と名の間は全角一マス空ける</t>
    </r>
    <rPh sb="0" eb="2">
      <t>シメイ</t>
    </rPh>
    <rPh sb="15" eb="17">
      <t>ゼンカク</t>
    </rPh>
    <rPh sb="20" eb="21">
      <t>ア</t>
    </rPh>
    <phoneticPr fontId="1"/>
  </si>
  <si>
    <t>1 持続可能な開発目標（SDGs）のための高度な分析技術の活用</t>
    <phoneticPr fontId="1"/>
  </si>
  <si>
    <t>2 安全なデータ利活用を実現するプライバシー保護技術</t>
    <phoneticPr fontId="1"/>
  </si>
  <si>
    <r>
      <rPr>
        <sz val="11"/>
        <color rgb="FF000000"/>
        <rFont val="Meiryo UI"/>
        <family val="3"/>
        <charset val="128"/>
      </rPr>
      <t>電子計算機</t>
    </r>
    <r>
      <rPr>
        <sz val="10"/>
        <color rgb="FF000000"/>
        <rFont val="Meiryo UI"/>
        <family val="3"/>
        <charset val="128"/>
      </rPr>
      <t>（統計科学スーパーコンピュータシステム、共用クラウド計算システム）</t>
    </r>
    <r>
      <rPr>
        <sz val="11"/>
        <color rgb="FF000000"/>
        <rFont val="Meiryo UI"/>
        <family val="3"/>
        <charset val="128"/>
      </rPr>
      <t>／</t>
    </r>
    <r>
      <rPr>
        <sz val="10"/>
        <color rgb="FF000000"/>
        <rFont val="Meiryo UI"/>
        <family val="3"/>
        <charset val="128"/>
      </rPr>
      <t>computer system</t>
    </r>
    <r>
      <rPr>
        <sz val="12"/>
        <color rgb="FF000000"/>
        <rFont val="Meiryo UI"/>
        <family val="3"/>
        <charset val="128"/>
      </rPr>
      <t xml:space="preserve">
</t>
    </r>
    <r>
      <rPr>
        <sz val="10"/>
        <color rgb="FFFF0000"/>
        <rFont val="Meiryo UI"/>
        <family val="3"/>
        <charset val="128"/>
      </rPr>
      <t>※リストから選択</t>
    </r>
    <rPh sb="0" eb="5">
      <t>デンシケイサンキ</t>
    </rPh>
    <rPh sb="6" eb="10">
      <t>トウケイカガク</t>
    </rPh>
    <rPh sb="25" eb="27">
      <t>キョウヨウ</t>
    </rPh>
    <rPh sb="31" eb="33">
      <t>ケイサン</t>
    </rPh>
    <rPh sb="61" eb="63">
      <t>センタク</t>
    </rPh>
    <phoneticPr fontId="1"/>
  </si>
  <si>
    <r>
      <t>申請研究種別　</t>
    </r>
    <r>
      <rPr>
        <b/>
        <sz val="12"/>
        <color rgb="FFFF0000"/>
        <rFont val="Meiryo UI"/>
        <family val="3"/>
        <charset val="128"/>
      </rPr>
      <t>★最初に研究種別をリストから選んでください／Please Select first★（リスト選択後、網掛けとなる部分の記載は不要です）</t>
    </r>
    <rPh sb="0" eb="6">
      <t>シンセイケンキュウシュベツセンタクゴアミカブブンキサイフヨウ</t>
    </rPh>
    <phoneticPr fontId="1"/>
  </si>
  <si>
    <t>★選んでください／Please Select★</t>
  </si>
  <si>
    <t>★選んでください／Please Select★</t>
    <phoneticPr fontId="1"/>
  </si>
  <si>
    <t>　※特別研究費の申請は、共同研究の実施に直接必要な経費に限ります（申請上限：15万円）。申請は必ずしも承認されるとは限りませんので、予めご了承ください。</t>
    <rPh sb="44" eb="46">
      <t>シンセイ</t>
    </rPh>
    <rPh sb="47" eb="48">
      <t>カナラ</t>
    </rPh>
    <rPh sb="51" eb="53">
      <t>ショウニン</t>
    </rPh>
    <rPh sb="58" eb="59">
      <t>カギ</t>
    </rPh>
    <rPh sb="66" eb="67">
      <t>アラカジ</t>
    </rPh>
    <rPh sb="69" eb="71">
      <t>リョウショウ</t>
    </rPh>
    <phoneticPr fontId="1"/>
  </si>
  <si>
    <r>
      <t xml:space="preserve">勤務先住所／Workplace Address
</t>
    </r>
    <r>
      <rPr>
        <sz val="10"/>
        <color rgb="FFFF0000"/>
        <rFont val="Meiryo UI"/>
        <family val="3"/>
        <charset val="128"/>
      </rPr>
      <t>※統数研広報誌等の刊行物を希望する場合のみ記入</t>
    </r>
    <rPh sb="0" eb="5">
      <t>キンムサキジュウショ</t>
    </rPh>
    <rPh sb="25" eb="28">
      <t>トウスウケン</t>
    </rPh>
    <rPh sb="28" eb="31">
      <t>コウホウシ</t>
    </rPh>
    <rPh sb="31" eb="32">
      <t>トウ</t>
    </rPh>
    <rPh sb="33" eb="36">
      <t>カンコウブツ</t>
    </rPh>
    <rPh sb="37" eb="39">
      <t>キボウ</t>
    </rPh>
    <rPh sb="41" eb="43">
      <t>バアイ</t>
    </rPh>
    <rPh sb="45" eb="47">
      <t>キニュウ</t>
    </rPh>
    <phoneticPr fontId="1"/>
  </si>
  <si>
    <r>
      <t xml:space="preserve">郵便番号／Postal code
</t>
    </r>
    <r>
      <rPr>
        <sz val="10"/>
        <color rgb="FFFF0000"/>
        <rFont val="Meiryo UI"/>
        <family val="3"/>
        <charset val="128"/>
      </rPr>
      <t>※統数研広報誌等の刊行物を希望する場合のみ記入</t>
    </r>
    <rPh sb="0" eb="4">
      <t>ユウビンバンゴウ</t>
    </rPh>
    <phoneticPr fontId="1"/>
  </si>
  <si>
    <t>使用する</t>
    <rPh sb="0" eb="2">
      <t>シヨウ</t>
    </rPh>
    <phoneticPr fontId="1"/>
  </si>
  <si>
    <t>　※性別・年齢については、文部科学省に報告が求められる基本属性となります。（個人を特定する形での報告は行いません）</t>
    <rPh sb="2" eb="4">
      <t>セイベツ</t>
    </rPh>
    <rPh sb="5" eb="7">
      <t>ネンレイ</t>
    </rPh>
    <rPh sb="38" eb="40">
      <t>コジン</t>
    </rPh>
    <rPh sb="41" eb="43">
      <t>トクテイ</t>
    </rPh>
    <rPh sb="45" eb="46">
      <t>カタチ</t>
    </rPh>
    <rPh sb="48" eb="50">
      <t>ホウコク</t>
    </rPh>
    <rPh sb="51" eb="52">
      <t>オコナ</t>
    </rPh>
    <phoneticPr fontId="15"/>
  </si>
  <si>
    <t>　※性別・年齢については、文部科学省に報告が求められる基本属性となります。分かる範囲で回答してください。（個人を特定する形での報告は行いません）</t>
    <rPh sb="2" eb="4">
      <t>セイベツ</t>
    </rPh>
    <rPh sb="5" eb="7">
      <t>ネンレイ</t>
    </rPh>
    <rPh sb="37" eb="38">
      <t>ワ</t>
    </rPh>
    <rPh sb="40" eb="42">
      <t>ハンイ</t>
    </rPh>
    <rPh sb="43" eb="45">
      <t>カイトウ</t>
    </rPh>
    <rPh sb="53" eb="55">
      <t>コジン</t>
    </rPh>
    <rPh sb="56" eb="58">
      <t>トクテイ</t>
    </rPh>
    <rPh sb="60" eb="61">
      <t>カタチ</t>
    </rPh>
    <rPh sb="63" eb="65">
      <t>ホウコク</t>
    </rPh>
    <rPh sb="66" eb="67">
      <t>オコナ</t>
    </rPh>
    <phoneticPr fontId="15"/>
  </si>
  <si>
    <r>
      <t xml:space="preserve">研究目的・計画と所要経費との関係／
</t>
    </r>
    <r>
      <rPr>
        <sz val="10"/>
        <color rgb="FF000000"/>
        <rFont val="Meiryo UI"/>
        <family val="3"/>
        <charset val="128"/>
      </rPr>
      <t xml:space="preserve">Relationship between research purpose / plan and required expenses </t>
    </r>
    <r>
      <rPr>
        <sz val="12"/>
        <color rgb="FF000000"/>
        <rFont val="Meiryo UI"/>
        <family val="3"/>
        <charset val="128"/>
      </rPr>
      <t xml:space="preserve">
</t>
    </r>
    <r>
      <rPr>
        <u/>
        <sz val="10"/>
        <color rgb="FFFF0000"/>
        <rFont val="Meiryo UI"/>
        <family val="3"/>
        <charset val="128"/>
      </rPr>
      <t>※経費を申請する場合は必ず記載してください</t>
    </r>
    <rPh sb="0" eb="4">
      <t>ケンキュウモクテキ</t>
    </rPh>
    <rPh sb="5" eb="7">
      <t>ケイカク</t>
    </rPh>
    <rPh sb="8" eb="12">
      <t>ショヨウケイヒ</t>
    </rPh>
    <rPh sb="14" eb="16">
      <t>カンケイ</t>
    </rPh>
    <rPh sb="87" eb="89">
      <t>ケイヒ</t>
    </rPh>
    <rPh sb="90" eb="92">
      <t>シンセイ</t>
    </rPh>
    <rPh sb="94" eb="96">
      <t>バアイ</t>
    </rPh>
    <rPh sb="97" eb="98">
      <t>カナラ</t>
    </rPh>
    <rPh sb="99" eb="101">
      <t>キサイ</t>
    </rPh>
    <phoneticPr fontId="1"/>
  </si>
  <si>
    <t>研究経過・実績（当該研究のこれまでの経過・実績等について具体的に記入）／Research progress</t>
    <rPh sb="0" eb="2">
      <t>ケンキュウ</t>
    </rPh>
    <rPh sb="2" eb="4">
      <t>ケイカ</t>
    </rPh>
    <rPh sb="5" eb="7">
      <t>ジッセキ</t>
    </rPh>
    <rPh sb="8" eb="12">
      <t>トウガイケンキュウ</t>
    </rPh>
    <rPh sb="18" eb="20">
      <t>ケイカ</t>
    </rPh>
    <rPh sb="21" eb="24">
      <t>ジッセキトウ</t>
    </rPh>
    <rPh sb="28" eb="31">
      <t>グタイテキ</t>
    </rPh>
    <rPh sb="32" eb="34">
      <t>キニュウ</t>
    </rPh>
    <phoneticPr fontId="1"/>
  </si>
  <si>
    <t>電子計算機利用</t>
    <rPh sb="0" eb="5">
      <t>デンシケイサンキ</t>
    </rPh>
    <rPh sb="5" eb="7">
      <t>リヨウ</t>
    </rPh>
    <phoneticPr fontId="29"/>
  </si>
  <si>
    <t>3 社会科学におけるデータモデリングの新展開</t>
    <phoneticPr fontId="1"/>
  </si>
  <si>
    <t>4 データ解析の妥当性と質を高める生存時間分析法の開発と利用</t>
    <phoneticPr fontId="1"/>
  </si>
  <si>
    <t>　※経費の詳細・申請にあたっては、公募案内P.17に記載の「Ⅲ 経費」を確認してください。</t>
    <rPh sb="2" eb="4">
      <t>ケイヒ</t>
    </rPh>
    <rPh sb="5" eb="7">
      <t>ショウサイ</t>
    </rPh>
    <rPh sb="8" eb="1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</si>
</sst>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3"/>
      <charset val="128"/>
      <scheme val="minor"/>
    </font>
    <font>
      <sz val="6"/>
      <name val="游ゴシック"/>
      <family val="3"/>
      <charset val="128"/>
    </font>
    <font>
      <sz val="10"/>
      <name val="Meiryo UI"/>
      <family val="3"/>
      <charset val="128"/>
    </font>
    <font>
      <sz val="11"/>
      <color theme="1"/>
      <name val="游ゴシック"/>
      <family val="3"/>
      <charset val="128"/>
      <scheme val="minor"/>
    </font>
    <font>
      <sz val="18"/>
      <color theme="3"/>
      <name val="游ゴシック Light"/>
      <family val="3"/>
      <charset val="128"/>
      <scheme val="maj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sz val="11"/>
      <color rgb="FF006100"/>
      <name val="游ゴシック"/>
      <family val="3"/>
      <charset val="128"/>
      <scheme val="minor"/>
    </font>
    <font>
      <sz val="11"/>
      <color rgb="FF9C0006"/>
      <name val="游ゴシック"/>
      <family val="3"/>
      <charset val="128"/>
      <scheme val="minor"/>
    </font>
    <font>
      <sz val="11"/>
      <color rgb="FF9C5700"/>
      <name val="游ゴシック"/>
      <family val="3"/>
      <charset val="128"/>
      <scheme val="minor"/>
    </font>
    <font>
      <sz val="11"/>
      <color rgb="FF3F3F76"/>
      <name val="游ゴシック"/>
      <family val="3"/>
      <charset val="128"/>
      <scheme val="minor"/>
    </font>
    <font>
      <b/>
      <sz val="11"/>
      <color rgb="FF3F3F3F"/>
      <name val="游ゴシック"/>
      <family val="3"/>
      <charset val="128"/>
      <scheme val="minor"/>
    </font>
    <font>
      <b/>
      <sz val="11"/>
      <color rgb="FFFA7D00"/>
      <name val="游ゴシック"/>
      <family val="3"/>
      <charset val="128"/>
      <scheme val="minor"/>
    </font>
    <font>
      <sz val="11"/>
      <color rgb="FFFA7D00"/>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i/>
      <sz val="11"/>
      <color rgb="FF7F7F7F"/>
      <name val="游ゴシック"/>
      <family val="3"/>
      <charset val="128"/>
      <scheme val="minor"/>
    </font>
    <font>
      <b/>
      <sz val="11"/>
      <color theme="1"/>
      <name val="游ゴシック"/>
      <family val="3"/>
      <charset val="128"/>
      <scheme val="minor"/>
    </font>
    <font>
      <sz val="11"/>
      <color theme="0"/>
      <name val="游ゴシック"/>
      <family val="3"/>
      <charset val="128"/>
      <scheme val="minor"/>
    </font>
    <font>
      <sz val="10"/>
      <color theme="1"/>
      <name val="Meiryo UI"/>
      <family val="3"/>
      <charset val="128"/>
    </font>
    <font>
      <sz val="10"/>
      <color rgb="FF000000"/>
      <name val="Meiryo UI"/>
      <family val="3"/>
      <charset val="128"/>
    </font>
    <font>
      <sz val="10"/>
      <color rgb="FFFF0000"/>
      <name val="Meiryo UI"/>
      <family val="3"/>
      <charset val="128"/>
    </font>
    <font>
      <sz val="9"/>
      <color theme="1"/>
      <name val="Meiryo UI"/>
      <family val="3"/>
      <charset val="128"/>
    </font>
    <font>
      <b/>
      <sz val="10"/>
      <color theme="1"/>
      <name val="Meiryo UI"/>
      <family val="3"/>
      <charset val="128"/>
    </font>
    <font>
      <sz val="12"/>
      <color rgb="FF000000"/>
      <name val="Meiryo UI"/>
      <family val="3"/>
      <charset val="128"/>
    </font>
    <font>
      <b/>
      <sz val="14"/>
      <color rgb="FF000000"/>
      <name val="Meiryo UI"/>
      <family val="3"/>
      <charset val="128"/>
    </font>
    <font>
      <b/>
      <sz val="12"/>
      <color rgb="FF000000"/>
      <name val="Meiryo UI"/>
      <family val="3"/>
      <charset val="128"/>
    </font>
    <font>
      <b/>
      <sz val="10"/>
      <color rgb="FFFF0000"/>
      <name val="Meiryo UI"/>
      <family val="3"/>
      <charset val="128"/>
    </font>
    <font>
      <sz val="6"/>
      <name val="游ゴシック"/>
      <family val="2"/>
      <charset val="128"/>
      <scheme val="minor"/>
    </font>
    <font>
      <sz val="6"/>
      <name val="游ゴシック"/>
      <family val="3"/>
      <charset val="128"/>
      <scheme val="minor"/>
    </font>
    <font>
      <u/>
      <sz val="11"/>
      <color theme="10"/>
      <name val="游ゴシック"/>
      <family val="3"/>
      <charset val="128"/>
      <scheme val="minor"/>
    </font>
    <font>
      <b/>
      <sz val="14"/>
      <color rgb="FFFF0000"/>
      <name val="Meiryo UI"/>
      <family val="3"/>
      <charset val="128"/>
    </font>
    <font>
      <u/>
      <sz val="10"/>
      <color rgb="FFFF0000"/>
      <name val="Meiryo UI"/>
      <family val="3"/>
      <charset val="128"/>
    </font>
    <font>
      <sz val="11"/>
      <color rgb="FF000000"/>
      <name val="Meiryo UI"/>
      <family val="3"/>
      <charset val="128"/>
    </font>
    <font>
      <sz val="12"/>
      <color theme="1"/>
      <name val="Meiryo UI"/>
      <family val="3"/>
      <charset val="128"/>
    </font>
    <font>
      <b/>
      <sz val="12"/>
      <color rgb="FFFF0000"/>
      <name val="Meiryo UI"/>
      <family val="3"/>
      <charset val="128"/>
    </font>
    <font>
      <sz val="12"/>
      <name val="Meiryo UI"/>
      <family val="3"/>
      <charset val="128"/>
    </font>
    <font>
      <b/>
      <sz val="16"/>
      <color rgb="FF000000"/>
      <name val="Meiryo UI"/>
      <family val="3"/>
      <charset val="128"/>
    </font>
    <font>
      <sz val="11"/>
      <color theme="1"/>
      <name val="Meiryo UI"/>
      <family val="3"/>
      <charset val="128"/>
    </font>
    <font>
      <sz val="11"/>
      <name val="Meiryo UI"/>
      <family val="3"/>
      <charset val="128"/>
    </font>
    <font>
      <b/>
      <u/>
      <sz val="12"/>
      <color rgb="FFFF0000"/>
      <name val="Meiryo UI"/>
      <family val="3"/>
      <charset val="128"/>
    </font>
    <font>
      <sz val="12"/>
      <color theme="8" tint="-0.249977111117893"/>
      <name val="Meiryo UI"/>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darkGray">
        <bgColor theme="8" tint="0.79998168889431442"/>
      </patternFill>
    </fill>
    <fill>
      <patternFill patternType="darkGray"/>
    </fill>
    <fill>
      <patternFill patternType="darkGray">
        <bgColor theme="8" tint="0.79992065187536243"/>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Dash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style="medium">
        <color indexed="64"/>
      </left>
      <right/>
      <top style="medium">
        <color rgb="FFFF0000"/>
      </top>
      <bottom style="thin">
        <color indexed="64"/>
      </bottom>
      <diagonal/>
    </border>
    <border>
      <left style="medium">
        <color rgb="FFFF0000"/>
      </left>
      <right style="thin">
        <color indexed="64"/>
      </right>
      <top style="medium">
        <color rgb="FFFF0000"/>
      </top>
      <bottom style="medium">
        <color indexed="64"/>
      </bottom>
      <diagonal/>
    </border>
    <border>
      <left style="thin">
        <color indexed="64"/>
      </left>
      <right style="thin">
        <color indexed="64"/>
      </right>
      <top style="medium">
        <color rgb="FFFF0000"/>
      </top>
      <bottom style="medium">
        <color indexed="64"/>
      </bottom>
      <diagonal/>
    </border>
    <border>
      <left style="thin">
        <color indexed="64"/>
      </left>
      <right/>
      <top style="thin">
        <color indexed="64"/>
      </top>
      <bottom style="medium">
        <color rgb="FFFF0000"/>
      </bottom>
      <diagonal/>
    </border>
    <border>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bottom style="thin">
        <color indexed="64"/>
      </bottom>
      <diagonal/>
    </border>
    <border>
      <left/>
      <right style="medium">
        <color rgb="FFFF0000"/>
      </right>
      <top style="medium">
        <color indexed="64"/>
      </top>
      <bottom style="thin">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medium">
        <color rgb="FFFF0000"/>
      </left>
      <right/>
      <top style="medium">
        <color rgb="FFFF0000"/>
      </top>
      <bottom/>
      <diagonal/>
    </border>
    <border>
      <left/>
      <right style="medium">
        <color indexed="64"/>
      </right>
      <top style="medium">
        <color rgb="FFFF0000"/>
      </top>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thin">
        <color indexed="64"/>
      </top>
      <bottom style="medium">
        <color rgb="FFFF0000"/>
      </bottom>
      <diagonal/>
    </border>
    <border>
      <left style="thin">
        <color indexed="64"/>
      </left>
      <right/>
      <top style="medium">
        <color rgb="FFFF0000"/>
      </top>
      <bottom style="medium">
        <color indexed="64"/>
      </bottom>
      <diagonal/>
    </border>
    <border>
      <left/>
      <right style="medium">
        <color rgb="FFFF0000"/>
      </right>
      <top style="medium">
        <color rgb="FFFF0000"/>
      </top>
      <bottom style="medium">
        <color indexed="64"/>
      </bottom>
      <diagonal/>
    </border>
    <border>
      <left/>
      <right style="medium">
        <color indexed="64"/>
      </right>
      <top style="thin">
        <color indexed="64"/>
      </top>
      <bottom style="medium">
        <color rgb="FFFF0000"/>
      </bottom>
      <diagonal/>
    </border>
    <border>
      <left style="medium">
        <color rgb="FFFF0000"/>
      </left>
      <right/>
      <top style="medium">
        <color rgb="FFFF0000"/>
      </top>
      <bottom style="thin">
        <color indexed="64"/>
      </bottom>
      <diagonal/>
    </border>
    <border>
      <left/>
      <right style="medium">
        <color indexed="64"/>
      </right>
      <top style="medium">
        <color rgb="FFFF0000"/>
      </top>
      <bottom style="thin">
        <color indexed="64"/>
      </bottom>
      <diagonal/>
    </border>
    <border>
      <left/>
      <right style="medium">
        <color indexed="64"/>
      </right>
      <top/>
      <bottom/>
      <diagonal/>
    </border>
    <border>
      <left/>
      <right/>
      <top style="mediumDashed">
        <color auto="1"/>
      </top>
      <bottom/>
      <diagonal/>
    </border>
    <border>
      <left/>
      <right style="thin">
        <color indexed="64"/>
      </right>
      <top style="medium">
        <color rgb="FFFF0000"/>
      </top>
      <bottom style="medium">
        <color indexed="64"/>
      </bottom>
      <diagonal/>
    </border>
    <border>
      <left/>
      <right style="thin">
        <color indexed="64"/>
      </right>
      <top style="medium">
        <color indexed="64"/>
      </top>
      <bottom style="thin">
        <color indexed="64"/>
      </bottom>
      <diagonal/>
    </border>
    <border>
      <left style="thin">
        <color auto="1"/>
      </left>
      <right style="medium">
        <color rgb="FFFF0000"/>
      </right>
      <top style="medium">
        <color rgb="FFFF0000"/>
      </top>
      <bottom style="medium">
        <color indexed="64"/>
      </bottom>
      <diagonal/>
    </border>
    <border>
      <left style="thin">
        <color auto="1"/>
      </left>
      <right style="medium">
        <color rgb="FFFF0000"/>
      </right>
      <top style="medium">
        <color indexed="64"/>
      </top>
      <bottom style="thin">
        <color auto="1"/>
      </bottom>
      <diagonal/>
    </border>
    <border>
      <left/>
      <right style="thin">
        <color indexed="64"/>
      </right>
      <top style="medium">
        <color rgb="FFFF0000"/>
      </top>
      <bottom/>
      <diagonal/>
    </border>
    <border>
      <left style="medium">
        <color rgb="FFFF0000"/>
      </left>
      <right/>
      <top style="thin">
        <color indexed="64"/>
      </top>
      <bottom/>
      <diagonal/>
    </border>
    <border>
      <left/>
      <right style="medium">
        <color indexed="64"/>
      </right>
      <top style="thin">
        <color indexed="64"/>
      </top>
      <bottom/>
      <diagonal/>
    </border>
    <border>
      <left style="medium">
        <color rgb="FFFF0000"/>
      </left>
      <right/>
      <top style="medium">
        <color auto="1"/>
      </top>
      <bottom/>
      <diagonal/>
    </border>
    <border>
      <left/>
      <right/>
      <top style="medium">
        <color auto="1"/>
      </top>
      <bottom/>
      <diagonal/>
    </border>
    <border>
      <left/>
      <right style="medium">
        <color rgb="FFFF0000"/>
      </right>
      <top style="medium">
        <color auto="1"/>
      </top>
      <bottom/>
      <diagonal/>
    </border>
    <border>
      <left style="medium">
        <color rgb="FFFF0000"/>
      </left>
      <right/>
      <top/>
      <bottom style="medium">
        <color auto="1"/>
      </bottom>
      <diagonal/>
    </border>
    <border>
      <left/>
      <right/>
      <top/>
      <bottom style="medium">
        <color auto="1"/>
      </bottom>
      <diagonal/>
    </border>
    <border>
      <left/>
      <right style="medium">
        <color rgb="FFFF0000"/>
      </right>
      <top/>
      <bottom style="medium">
        <color auto="1"/>
      </bottom>
      <diagonal/>
    </border>
    <border>
      <left style="medium">
        <color rgb="FFFF0000"/>
      </left>
      <right/>
      <top style="medium">
        <color rgb="FFFF0000"/>
      </top>
      <bottom style="medium">
        <color auto="1"/>
      </bottom>
      <diagonal/>
    </border>
    <border>
      <left/>
      <right/>
      <top style="medium">
        <color rgb="FFFF0000"/>
      </top>
      <bottom style="medium">
        <color auto="1"/>
      </bottom>
      <diagonal/>
    </border>
    <border>
      <left/>
      <right style="thin">
        <color indexed="64"/>
      </right>
      <top/>
      <bottom style="thin">
        <color indexed="64"/>
      </bottom>
      <diagonal/>
    </border>
    <border>
      <left style="medium">
        <color indexed="64"/>
      </left>
      <right/>
      <top style="medium">
        <color rgb="FFFF0000"/>
      </top>
      <bottom style="medium">
        <color indexed="64"/>
      </bottom>
      <diagonal/>
    </border>
    <border>
      <left style="medium">
        <color rgb="FFFF0000"/>
      </left>
      <right style="medium">
        <color indexed="64"/>
      </right>
      <top style="medium">
        <color rgb="FFFF0000"/>
      </top>
      <bottom/>
      <diagonal/>
    </border>
    <border>
      <left style="medium">
        <color rgb="FFFF0000"/>
      </left>
      <right style="medium">
        <color indexed="64"/>
      </right>
      <top/>
      <bottom/>
      <diagonal/>
    </border>
    <border>
      <left style="medium">
        <color rgb="FFFF0000"/>
      </left>
      <right style="medium">
        <color indexed="64"/>
      </right>
      <top/>
      <bottom style="medium">
        <color rgb="FFFF0000"/>
      </bottom>
      <diagonal/>
    </border>
    <border>
      <left style="medium">
        <color indexed="64"/>
      </left>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rgb="FFFF0000"/>
      </top>
      <bottom/>
      <diagonal/>
    </border>
    <border>
      <left/>
      <right style="medium">
        <color rgb="FFFF0000"/>
      </right>
      <top style="medium">
        <color rgb="FFFF0000"/>
      </top>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rgb="FFFF0000"/>
      </right>
      <top style="thin">
        <color indexed="64"/>
      </top>
      <bottom style="medium">
        <color auto="1"/>
      </bottom>
      <diagonal/>
    </border>
    <border>
      <left style="medium">
        <color indexed="64"/>
      </left>
      <right/>
      <top/>
      <bottom style="medium">
        <color rgb="FFFF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right style="medium">
        <color rgb="FFFF0000"/>
      </right>
      <top style="thin">
        <color indexed="64"/>
      </top>
      <bottom style="double">
        <color indexed="64"/>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medium">
        <color indexed="64"/>
      </right>
      <top style="thin">
        <color indexed="64"/>
      </top>
      <bottom style="thin">
        <color indexed="64"/>
      </bottom>
      <diagonal/>
    </border>
    <border>
      <left style="medium">
        <color rgb="FFFF0000"/>
      </left>
      <right/>
      <top style="double">
        <color auto="1"/>
      </top>
      <bottom/>
      <diagonal/>
    </border>
    <border>
      <left/>
      <right style="medium">
        <color indexed="64"/>
      </right>
      <top style="double">
        <color auto="1"/>
      </top>
      <bottom/>
      <diagonal/>
    </border>
    <border>
      <left style="medium">
        <color indexed="64"/>
      </left>
      <right/>
      <top style="double">
        <color auto="1"/>
      </top>
      <bottom style="thin">
        <color indexed="64"/>
      </bottom>
      <diagonal/>
    </border>
    <border>
      <left/>
      <right/>
      <top style="double">
        <color auto="1"/>
      </top>
      <bottom style="thin">
        <color indexed="64"/>
      </bottom>
      <diagonal/>
    </border>
    <border>
      <left/>
      <right style="medium">
        <color rgb="FFFF0000"/>
      </right>
      <top style="double">
        <color auto="1"/>
      </top>
      <bottom style="thin">
        <color indexed="64"/>
      </bottom>
      <diagonal/>
    </border>
    <border>
      <left style="medium">
        <color rgb="FFFF0000"/>
      </left>
      <right style="medium">
        <color rgb="FFFF0000"/>
      </right>
      <top style="medium">
        <color rgb="FFFF0000"/>
      </top>
      <bottom style="dotted">
        <color auto="1"/>
      </bottom>
      <diagonal/>
    </border>
    <border>
      <left style="medium">
        <color rgb="FFFF0000"/>
      </left>
      <right style="medium">
        <color rgb="FFFF0000"/>
      </right>
      <top style="dotted">
        <color auto="1"/>
      </top>
      <bottom style="medium">
        <color rgb="FFFF0000"/>
      </bottom>
      <diagonal/>
    </border>
    <border>
      <left/>
      <right style="medium">
        <color rgb="FFFF0000"/>
      </right>
      <top/>
      <bottom style="thin">
        <color indexed="64"/>
      </bottom>
      <diagonal/>
    </border>
    <border>
      <left/>
      <right style="medium">
        <color rgb="FFFF0000"/>
      </right>
      <top style="thin">
        <color indexed="64"/>
      </top>
      <bottom/>
      <diagonal/>
    </border>
    <border>
      <left style="medium">
        <color rgb="FFFF0000"/>
      </left>
      <right style="medium">
        <color rgb="FFFF0000"/>
      </right>
      <top style="thin">
        <color indexed="64"/>
      </top>
      <bottom style="medium">
        <color rgb="FFFF0000"/>
      </bottom>
      <diagonal/>
    </border>
  </borders>
  <cellStyleXfs count="44">
    <xf numFmtId="0" fontId="0" fillId="0" borderId="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4" fillId="0" borderId="0" applyNumberFormat="0" applyFill="0" applyBorder="0" applyAlignment="0" applyProtection="0">
      <alignment vertical="center"/>
    </xf>
    <xf numFmtId="0" fontId="15" fillId="7" borderId="24" applyNumberFormat="0" applyAlignment="0" applyProtection="0">
      <alignment vertical="center"/>
    </xf>
    <xf numFmtId="0" fontId="10" fillId="4" borderId="0" applyNumberFormat="0" applyBorder="0" applyAlignment="0" applyProtection="0">
      <alignment vertical="center"/>
    </xf>
    <xf numFmtId="0" fontId="3" fillId="8" borderId="25" applyNumberFormat="0" applyFont="0" applyAlignment="0" applyProtection="0">
      <alignment vertical="center"/>
    </xf>
    <xf numFmtId="0" fontId="14" fillId="0" borderId="23" applyNumberFormat="0" applyFill="0" applyAlignment="0" applyProtection="0">
      <alignment vertical="center"/>
    </xf>
    <xf numFmtId="0" fontId="9" fillId="3" borderId="0" applyNumberFormat="0" applyBorder="0" applyAlignment="0" applyProtection="0">
      <alignment vertical="center"/>
    </xf>
    <xf numFmtId="0" fontId="13" fillId="6" borderId="21" applyNumberFormat="0" applyAlignment="0" applyProtection="0">
      <alignment vertical="center"/>
    </xf>
    <xf numFmtId="0" fontId="16" fillId="0" borderId="0" applyNumberFormat="0" applyFill="0" applyBorder="0" applyAlignment="0" applyProtection="0">
      <alignment vertical="center"/>
    </xf>
    <xf numFmtId="0" fontId="5" fillId="0" borderId="18" applyNumberFormat="0" applyFill="0" applyAlignment="0" applyProtection="0">
      <alignment vertical="center"/>
    </xf>
    <xf numFmtId="0" fontId="6" fillId="0" borderId="19" applyNumberFormat="0" applyFill="0" applyAlignment="0" applyProtection="0">
      <alignment vertical="center"/>
    </xf>
    <xf numFmtId="0" fontId="7" fillId="0" borderId="20" applyNumberFormat="0" applyFill="0" applyAlignment="0" applyProtection="0">
      <alignment vertical="center"/>
    </xf>
    <xf numFmtId="0" fontId="7" fillId="0" borderId="0" applyNumberFormat="0" applyFill="0" applyBorder="0" applyAlignment="0" applyProtection="0">
      <alignment vertical="center"/>
    </xf>
    <xf numFmtId="0" fontId="18" fillId="0" borderId="26" applyNumberFormat="0" applyFill="0" applyAlignment="0" applyProtection="0">
      <alignment vertical="center"/>
    </xf>
    <xf numFmtId="0" fontId="12" fillId="6" borderId="22" applyNumberFormat="0" applyAlignment="0" applyProtection="0">
      <alignment vertical="center"/>
    </xf>
    <xf numFmtId="0" fontId="17" fillId="0" borderId="0" applyNumberFormat="0" applyFill="0" applyBorder="0" applyAlignment="0" applyProtection="0">
      <alignment vertical="center"/>
    </xf>
    <xf numFmtId="0" fontId="11" fillId="5" borderId="21" applyNumberFormat="0" applyAlignment="0" applyProtection="0">
      <alignment vertical="center"/>
    </xf>
    <xf numFmtId="0" fontId="8" fillId="2" borderId="0" applyNumberFormat="0" applyBorder="0" applyAlignment="0" applyProtection="0">
      <alignment vertical="center"/>
    </xf>
    <xf numFmtId="38" fontId="3"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234">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33" borderId="0" xfId="0" applyFont="1" applyFill="1">
      <alignment vertical="center"/>
    </xf>
    <xf numFmtId="0" fontId="21" fillId="33" borderId="0" xfId="0" applyFont="1" applyFill="1" applyAlignment="1">
      <alignment horizontal="left" vertical="center" indent="1"/>
    </xf>
    <xf numFmtId="0" fontId="20" fillId="33" borderId="0" xfId="0" applyFont="1" applyFill="1" applyAlignment="1">
      <alignment horizontal="center" vertical="center"/>
    </xf>
    <xf numFmtId="0" fontId="21" fillId="33" borderId="0" xfId="0" applyFont="1" applyFill="1" applyAlignment="1">
      <alignment horizontal="center" vertical="center"/>
    </xf>
    <xf numFmtId="0" fontId="20" fillId="33" borderId="0" xfId="0" applyFont="1" applyFill="1" applyAlignment="1">
      <alignment horizontal="right" vertical="center"/>
    </xf>
    <xf numFmtId="14" fontId="22" fillId="33" borderId="0" xfId="0" applyNumberFormat="1" applyFont="1" applyFill="1" applyAlignment="1">
      <alignment horizontal="center" vertical="center"/>
    </xf>
    <xf numFmtId="0" fontId="21" fillId="33" borderId="0" xfId="0" applyFont="1" applyFill="1">
      <alignment vertical="center"/>
    </xf>
    <xf numFmtId="0" fontId="22" fillId="33" borderId="0" xfId="0" applyFont="1" applyFill="1">
      <alignment vertical="center"/>
    </xf>
    <xf numFmtId="0" fontId="2" fillId="33" borderId="0" xfId="0" applyFont="1" applyFill="1" applyAlignment="1">
      <alignment horizontal="left" vertical="center" wrapText="1"/>
    </xf>
    <xf numFmtId="176" fontId="2" fillId="33" borderId="0" xfId="0" applyNumberFormat="1" applyFont="1" applyFill="1" applyAlignment="1">
      <alignment vertical="center" wrapText="1"/>
    </xf>
    <xf numFmtId="0" fontId="2" fillId="33" borderId="0" xfId="0" applyFont="1" applyFill="1">
      <alignment vertical="center"/>
    </xf>
    <xf numFmtId="176" fontId="2" fillId="33" borderId="0" xfId="0" applyNumberFormat="1" applyFont="1" applyFill="1">
      <alignment vertical="center"/>
    </xf>
    <xf numFmtId="176" fontId="20" fillId="33" borderId="0" xfId="0" applyNumberFormat="1" applyFont="1" applyFill="1">
      <alignment vertical="center"/>
    </xf>
    <xf numFmtId="0" fontId="23" fillId="33" borderId="0" xfId="0" applyFont="1" applyFill="1">
      <alignment vertical="center"/>
    </xf>
    <xf numFmtId="0" fontId="23" fillId="0" borderId="0" xfId="0" applyFont="1">
      <alignment vertical="center"/>
    </xf>
    <xf numFmtId="0" fontId="0" fillId="35" borderId="0" xfId="0" applyFill="1">
      <alignment vertical="center"/>
    </xf>
    <xf numFmtId="0" fontId="20" fillId="33" borderId="7" xfId="0" applyFont="1" applyFill="1" applyBorder="1">
      <alignment vertical="center"/>
    </xf>
    <xf numFmtId="0" fontId="20" fillId="33" borderId="7" xfId="0" applyFont="1" applyFill="1" applyBorder="1" applyAlignment="1">
      <alignment horizontal="center" vertical="center"/>
    </xf>
    <xf numFmtId="0" fontId="23" fillId="33" borderId="7" xfId="0" applyFont="1" applyFill="1" applyBorder="1">
      <alignment vertical="center"/>
    </xf>
    <xf numFmtId="14" fontId="22" fillId="33" borderId="0" xfId="0" applyNumberFormat="1" applyFont="1" applyFill="1">
      <alignment vertical="center"/>
    </xf>
    <xf numFmtId="0" fontId="2" fillId="33" borderId="0" xfId="0" applyFont="1" applyFill="1" applyAlignment="1">
      <alignment vertical="top" wrapText="1"/>
    </xf>
    <xf numFmtId="0" fontId="21" fillId="33" borderId="63" xfId="0" applyFont="1" applyFill="1" applyBorder="1" applyAlignment="1">
      <alignment horizontal="justify" vertical="center"/>
    </xf>
    <xf numFmtId="0" fontId="25" fillId="33" borderId="0" xfId="0" applyFont="1" applyFill="1" applyAlignment="1">
      <alignment horizontal="center" vertical="center"/>
    </xf>
    <xf numFmtId="0" fontId="26" fillId="33" borderId="0" xfId="0" applyFont="1" applyFill="1" applyAlignment="1">
      <alignment horizontal="center" vertical="center"/>
    </xf>
    <xf numFmtId="0" fontId="27" fillId="33" borderId="0" xfId="0" applyFont="1" applyFill="1" applyAlignment="1">
      <alignment horizontal="center" vertical="center"/>
    </xf>
    <xf numFmtId="0" fontId="22" fillId="33" borderId="0" xfId="0" applyFont="1" applyFill="1" applyAlignment="1">
      <alignment vertical="center" wrapText="1"/>
    </xf>
    <xf numFmtId="0" fontId="24" fillId="33" borderId="0" xfId="0" applyFont="1" applyFill="1">
      <alignment vertical="center"/>
    </xf>
    <xf numFmtId="49" fontId="2" fillId="33" borderId="0" xfId="0" applyNumberFormat="1" applyFont="1" applyFill="1" applyAlignment="1">
      <alignment vertical="top" wrapText="1"/>
    </xf>
    <xf numFmtId="14" fontId="21" fillId="33" borderId="0" xfId="0" applyNumberFormat="1" applyFont="1" applyFill="1" applyAlignment="1">
      <alignment horizontal="center" vertical="center"/>
    </xf>
    <xf numFmtId="0" fontId="25" fillId="33" borderId="0" xfId="0" applyFont="1" applyFill="1">
      <alignment vertical="center"/>
    </xf>
    <xf numFmtId="14" fontId="21" fillId="33" borderId="0" xfId="0" applyNumberFormat="1" applyFont="1" applyFill="1" applyAlignment="1">
      <alignment horizontal="center" vertical="center" wrapText="1"/>
    </xf>
    <xf numFmtId="0" fontId="28" fillId="33" borderId="0" xfId="0" applyFont="1" applyFill="1">
      <alignment vertical="center"/>
    </xf>
    <xf numFmtId="0" fontId="20" fillId="33" borderId="0" xfId="0" applyFont="1" applyFill="1" applyProtection="1">
      <alignment vertical="center"/>
      <protection locked="0"/>
    </xf>
    <xf numFmtId="0" fontId="23" fillId="33" borderId="0" xfId="0" applyFont="1" applyFill="1" applyProtection="1">
      <alignment vertical="center"/>
      <protection locked="0"/>
    </xf>
    <xf numFmtId="0" fontId="20" fillId="0" borderId="0" xfId="0" applyFont="1" applyProtection="1">
      <alignment vertical="center"/>
      <protection locked="0"/>
    </xf>
    <xf numFmtId="14" fontId="0" fillId="0" borderId="0" xfId="0" applyNumberFormat="1">
      <alignment vertical="center"/>
    </xf>
    <xf numFmtId="38" fontId="0" fillId="0" borderId="0" xfId="0" applyNumberFormat="1">
      <alignment vertical="center"/>
    </xf>
    <xf numFmtId="0" fontId="2" fillId="33" borderId="0" xfId="0" applyFont="1" applyFill="1" applyAlignment="1">
      <alignment vertical="center" wrapText="1"/>
    </xf>
    <xf numFmtId="0" fontId="2" fillId="33" borderId="84" xfId="0" applyFont="1" applyFill="1" applyBorder="1" applyAlignment="1">
      <alignment vertical="center" wrapText="1"/>
    </xf>
    <xf numFmtId="0" fontId="32" fillId="33" borderId="0" xfId="0" applyFont="1" applyFill="1">
      <alignment vertical="center"/>
    </xf>
    <xf numFmtId="49" fontId="21" fillId="33" borderId="0" xfId="0" applyNumberFormat="1" applyFont="1" applyFill="1" applyAlignment="1">
      <alignment horizontal="center" vertical="center"/>
    </xf>
    <xf numFmtId="0" fontId="2" fillId="33" borderId="7" xfId="0" applyFont="1" applyFill="1" applyBorder="1">
      <alignment vertical="center"/>
    </xf>
    <xf numFmtId="49" fontId="2" fillId="0" borderId="0" xfId="0" applyNumberFormat="1" applyFont="1" applyAlignment="1">
      <alignment vertical="top" wrapText="1"/>
    </xf>
    <xf numFmtId="0" fontId="0" fillId="36" borderId="0" xfId="0" applyFill="1">
      <alignment vertical="center"/>
    </xf>
    <xf numFmtId="0" fontId="35" fillId="33" borderId="0" xfId="0" applyFont="1" applyFill="1">
      <alignment vertical="center"/>
    </xf>
    <xf numFmtId="0" fontId="35" fillId="0" borderId="0" xfId="0" applyFont="1">
      <alignment vertical="center"/>
    </xf>
    <xf numFmtId="14" fontId="35" fillId="33" borderId="0" xfId="0" applyNumberFormat="1" applyFont="1" applyFill="1" applyAlignment="1">
      <alignment vertical="center" wrapText="1"/>
    </xf>
    <xf numFmtId="0" fontId="25" fillId="33" borderId="0" xfId="0" applyFont="1" applyFill="1" applyAlignment="1">
      <alignment vertical="center" wrapText="1"/>
    </xf>
    <xf numFmtId="38" fontId="37" fillId="34" borderId="35" xfId="42" applyFont="1" applyFill="1" applyBorder="1" applyAlignment="1" applyProtection="1">
      <alignment horizontal="center" vertical="center" wrapText="1"/>
    </xf>
    <xf numFmtId="38" fontId="37" fillId="34" borderId="29" xfId="0" applyNumberFormat="1" applyFont="1" applyFill="1" applyBorder="1" applyAlignment="1">
      <alignment vertical="center" wrapText="1"/>
    </xf>
    <xf numFmtId="176" fontId="25" fillId="33" borderId="0" xfId="0" applyNumberFormat="1" applyFont="1" applyFill="1" applyAlignment="1">
      <alignment horizontal="right" vertical="center" wrapText="1"/>
    </xf>
    <xf numFmtId="176" fontId="37" fillId="33" borderId="68" xfId="0" applyNumberFormat="1" applyFont="1" applyFill="1" applyBorder="1" applyAlignment="1">
      <alignment horizontal="right" vertical="center" wrapText="1"/>
    </xf>
    <xf numFmtId="38" fontId="37" fillId="34" borderId="29" xfId="42" applyFont="1" applyFill="1" applyBorder="1" applyAlignment="1">
      <alignment horizontal="right" vertical="center" wrapText="1"/>
    </xf>
    <xf numFmtId="176" fontId="25" fillId="34" borderId="5" xfId="0" applyNumberFormat="1" applyFont="1" applyFill="1" applyBorder="1" applyAlignment="1">
      <alignment horizontal="right" vertical="center" wrapText="1"/>
    </xf>
    <xf numFmtId="38" fontId="36" fillId="34" borderId="5" xfId="0" applyNumberFormat="1" applyFont="1" applyFill="1" applyBorder="1" applyAlignment="1">
      <alignment vertical="center" wrapText="1"/>
    </xf>
    <xf numFmtId="0" fontId="39" fillId="0" borderId="45" xfId="0" applyFont="1" applyBorder="1" applyAlignment="1">
      <alignment vertical="center" wrapText="1"/>
    </xf>
    <xf numFmtId="0" fontId="39" fillId="0" borderId="2" xfId="0" applyFont="1" applyBorder="1" applyAlignment="1">
      <alignment vertical="center" wrapText="1"/>
    </xf>
    <xf numFmtId="0" fontId="39" fillId="0" borderId="10" xfId="0" applyFont="1" applyBorder="1" applyAlignment="1">
      <alignment vertical="center" wrapText="1"/>
    </xf>
    <xf numFmtId="38" fontId="39" fillId="0" borderId="12" xfId="42" applyFont="1" applyBorder="1" applyAlignment="1" applyProtection="1">
      <alignment vertical="center" wrapText="1"/>
      <protection locked="0"/>
    </xf>
    <xf numFmtId="0" fontId="39" fillId="0" borderId="39"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39" fillId="0" borderId="11" xfId="0" applyFont="1" applyBorder="1" applyAlignment="1" applyProtection="1">
      <alignment vertical="center" wrapText="1"/>
      <protection locked="0"/>
    </xf>
    <xf numFmtId="38" fontId="39" fillId="0" borderId="2" xfId="42" applyFont="1" applyBorder="1" applyAlignment="1" applyProtection="1">
      <alignment vertical="center" wrapText="1"/>
      <protection locked="0"/>
    </xf>
    <xf numFmtId="0" fontId="39" fillId="0" borderId="40" xfId="0" applyFont="1" applyBorder="1" applyAlignment="1" applyProtection="1">
      <alignment vertical="center" wrapText="1"/>
      <protection locked="0"/>
    </xf>
    <xf numFmtId="0" fontId="39" fillId="0" borderId="28" xfId="0" applyFont="1" applyBorder="1" applyAlignment="1" applyProtection="1">
      <alignment vertical="center" wrapText="1"/>
      <protection locked="0"/>
    </xf>
    <xf numFmtId="0" fontId="39" fillId="0" borderId="36" xfId="0" applyFont="1" applyBorder="1" applyAlignment="1" applyProtection="1">
      <alignment vertical="center" wrapText="1"/>
      <protection locked="0"/>
    </xf>
    <xf numFmtId="38" fontId="39" fillId="0" borderId="28" xfId="42" applyFont="1" applyBorder="1" applyAlignment="1" applyProtection="1">
      <alignment vertical="center" wrapText="1"/>
      <protection locked="0"/>
    </xf>
    <xf numFmtId="0" fontId="39" fillId="34" borderId="34" xfId="0" applyFont="1" applyFill="1" applyBorder="1" applyAlignment="1">
      <alignment horizontal="center" vertical="center" wrapText="1"/>
    </xf>
    <xf numFmtId="0" fontId="39" fillId="34" borderId="35" xfId="0" applyFont="1" applyFill="1" applyBorder="1" applyAlignment="1">
      <alignment horizontal="center" vertical="center"/>
    </xf>
    <xf numFmtId="0" fontId="39" fillId="34" borderId="35" xfId="0" applyFont="1" applyFill="1" applyBorder="1" applyAlignment="1">
      <alignment horizontal="center" vertical="center" wrapText="1"/>
    </xf>
    <xf numFmtId="38" fontId="40" fillId="0" borderId="2" xfId="42" applyFont="1" applyFill="1" applyBorder="1" applyAlignment="1" applyProtection="1">
      <alignment vertical="center" wrapText="1"/>
      <protection locked="0"/>
    </xf>
    <xf numFmtId="38" fontId="40" fillId="0" borderId="1" xfId="42" applyFont="1" applyFill="1" applyBorder="1" applyAlignment="1" applyProtection="1">
      <alignment vertical="center" wrapText="1"/>
      <protection locked="0"/>
    </xf>
    <xf numFmtId="38" fontId="40" fillId="0" borderId="28" xfId="42" applyFont="1" applyFill="1" applyBorder="1" applyAlignment="1" applyProtection="1">
      <alignment vertical="center" wrapText="1"/>
      <protection locked="0"/>
    </xf>
    <xf numFmtId="0" fontId="39" fillId="33" borderId="0" xfId="0" applyFont="1" applyFill="1" applyAlignment="1">
      <alignment horizontal="right" vertical="center"/>
    </xf>
    <xf numFmtId="14" fontId="22" fillId="33" borderId="0" xfId="0" applyNumberFormat="1" applyFont="1" applyFill="1" applyAlignment="1">
      <alignment horizontal="right" vertical="center"/>
    </xf>
    <xf numFmtId="0" fontId="24" fillId="0" borderId="105" xfId="0" applyFont="1" applyBorder="1">
      <alignment vertical="center"/>
    </xf>
    <xf numFmtId="0" fontId="24" fillId="0" borderId="106" xfId="0" applyFont="1" applyBorder="1">
      <alignment vertical="center"/>
    </xf>
    <xf numFmtId="0" fontId="27" fillId="33" borderId="0" xfId="0" applyFont="1" applyFill="1">
      <alignment vertical="center"/>
    </xf>
    <xf numFmtId="0" fontId="39" fillId="0" borderId="67" xfId="0" applyFont="1" applyBorder="1" applyAlignment="1">
      <alignment vertical="center" wrapText="1"/>
    </xf>
    <xf numFmtId="0" fontId="39" fillId="33" borderId="0" xfId="0" applyFont="1" applyFill="1" applyAlignment="1">
      <alignment vertical="center" shrinkToFit="1"/>
    </xf>
    <xf numFmtId="49" fontId="37" fillId="34" borderId="66" xfId="0" applyNumberFormat="1" applyFont="1" applyFill="1" applyBorder="1" applyAlignment="1">
      <alignment horizontal="center" vertical="center" wrapText="1"/>
    </xf>
    <xf numFmtId="49" fontId="40" fillId="0" borderId="67" xfId="0" applyNumberFormat="1" applyFont="1" applyBorder="1" applyAlignment="1" applyProtection="1">
      <alignment vertical="center" wrapText="1"/>
      <protection locked="0"/>
    </xf>
    <xf numFmtId="0" fontId="38" fillId="33" borderId="0" xfId="0" applyFont="1" applyFill="1">
      <alignment vertical="center"/>
    </xf>
    <xf numFmtId="0" fontId="39" fillId="34" borderId="58" xfId="0" applyFont="1" applyFill="1" applyBorder="1" applyAlignment="1">
      <alignment horizontal="center" vertical="center" wrapText="1"/>
    </xf>
    <xf numFmtId="0" fontId="39" fillId="0" borderId="46" xfId="0" applyFont="1" applyBorder="1" applyAlignment="1" applyProtection="1">
      <alignment vertical="center" wrapText="1"/>
      <protection locked="0"/>
    </xf>
    <xf numFmtId="0" fontId="39" fillId="0" borderId="107" xfId="0" applyFont="1" applyBorder="1" applyAlignment="1" applyProtection="1">
      <alignment vertical="center" wrapText="1"/>
      <protection locked="0"/>
    </xf>
    <xf numFmtId="0" fontId="39" fillId="0" borderId="55" xfId="0" applyFont="1" applyBorder="1" applyAlignment="1" applyProtection="1">
      <alignment vertical="center" wrapText="1"/>
      <protection locked="0"/>
    </xf>
    <xf numFmtId="0" fontId="39" fillId="0" borderId="3" xfId="0" applyFont="1" applyBorder="1" applyAlignment="1" applyProtection="1">
      <alignment vertical="center" wrapText="1"/>
      <protection locked="0"/>
    </xf>
    <xf numFmtId="0" fontId="39" fillId="0" borderId="27" xfId="0" applyFont="1" applyBorder="1" applyAlignment="1" applyProtection="1">
      <alignment vertical="center" wrapText="1"/>
      <protection locked="0"/>
    </xf>
    <xf numFmtId="0" fontId="39" fillId="0" borderId="65" xfId="0" applyFont="1" applyBorder="1" applyAlignment="1">
      <alignment vertical="center" wrapText="1"/>
    </xf>
    <xf numFmtId="0" fontId="36" fillId="33" borderId="0" xfId="0" applyFont="1" applyFill="1">
      <alignment vertical="center"/>
    </xf>
    <xf numFmtId="0" fontId="20" fillId="34" borderId="64" xfId="0" applyFont="1" applyFill="1" applyBorder="1" applyAlignment="1">
      <alignment horizontal="center" vertical="center" wrapText="1"/>
    </xf>
    <xf numFmtId="0" fontId="34" fillId="33" borderId="0" xfId="0" applyFont="1" applyFill="1" applyAlignment="1" applyProtection="1">
      <alignment vertical="top" wrapText="1"/>
      <protection locked="0"/>
    </xf>
    <xf numFmtId="49" fontId="2" fillId="33" borderId="0" xfId="0" applyNumberFormat="1" applyFont="1" applyFill="1" applyAlignment="1" applyProtection="1">
      <alignment vertical="top" wrapText="1"/>
      <protection locked="0"/>
    </xf>
    <xf numFmtId="0" fontId="34" fillId="33" borderId="0" xfId="0" applyFont="1" applyFill="1" applyAlignment="1" applyProtection="1">
      <alignment horizontal="left" vertical="top" wrapText="1"/>
      <protection locked="0"/>
    </xf>
    <xf numFmtId="0" fontId="34" fillId="34" borderId="51" xfId="0" applyFont="1" applyFill="1" applyBorder="1" applyAlignment="1">
      <alignment horizontal="center" vertical="center" wrapText="1"/>
    </xf>
    <xf numFmtId="0" fontId="34" fillId="34" borderId="13" xfId="0" applyFont="1" applyFill="1" applyBorder="1" applyAlignment="1">
      <alignment horizontal="center" vertical="center" wrapText="1"/>
    </xf>
    <xf numFmtId="0" fontId="39" fillId="0" borderId="6" xfId="0" applyFont="1" applyBorder="1" applyAlignment="1" applyProtection="1">
      <alignment vertical="center" wrapText="1"/>
      <protection locked="0"/>
    </xf>
    <xf numFmtId="0" fontId="39" fillId="34" borderId="57" xfId="0" applyFont="1" applyFill="1" applyBorder="1" applyAlignment="1">
      <alignment horizontal="center" vertical="center"/>
    </xf>
    <xf numFmtId="49" fontId="40" fillId="0" borderId="44" xfId="0" applyNumberFormat="1" applyFont="1" applyBorder="1" applyAlignment="1" applyProtection="1">
      <alignment horizontal="left" vertical="center" wrapText="1"/>
      <protection locked="0"/>
    </xf>
    <xf numFmtId="49" fontId="40" fillId="0" borderId="38" xfId="0" applyNumberFormat="1" applyFont="1" applyBorder="1" applyAlignment="1" applyProtection="1">
      <alignment horizontal="left" vertical="center" wrapText="1"/>
      <protection locked="0"/>
    </xf>
    <xf numFmtId="14" fontId="21" fillId="33" borderId="0" xfId="0" applyNumberFormat="1" applyFont="1" applyFill="1" applyProtection="1">
      <alignment vertical="center"/>
      <protection locked="0"/>
    </xf>
    <xf numFmtId="0" fontId="20" fillId="34" borderId="66" xfId="0" applyFont="1" applyFill="1" applyBorder="1" applyAlignment="1">
      <alignment horizontal="center" vertical="center" wrapText="1"/>
    </xf>
    <xf numFmtId="0" fontId="39" fillId="0" borderId="44" xfId="0" applyFont="1" applyBorder="1" applyAlignment="1" applyProtection="1">
      <alignment horizontal="left" vertical="center" wrapText="1"/>
      <protection locked="0"/>
    </xf>
    <xf numFmtId="0" fontId="39" fillId="0" borderId="38" xfId="0" applyFont="1" applyBorder="1" applyAlignment="1" applyProtection="1">
      <alignment horizontal="left" vertical="center" wrapText="1"/>
      <protection locked="0"/>
    </xf>
    <xf numFmtId="0" fontId="34" fillId="33" borderId="0" xfId="0" applyFont="1" applyFill="1" applyAlignment="1">
      <alignment vertical="center" wrapText="1"/>
    </xf>
    <xf numFmtId="0" fontId="34" fillId="34" borderId="109" xfId="0" applyFont="1" applyFill="1" applyBorder="1" applyAlignment="1">
      <alignment horizontal="center" vertical="center" wrapText="1"/>
    </xf>
    <xf numFmtId="0" fontId="22" fillId="33" borderId="0" xfId="0" applyFont="1" applyFill="1" applyAlignment="1">
      <alignment vertical="center" wrapText="1"/>
    </xf>
    <xf numFmtId="0" fontId="38" fillId="0" borderId="85" xfId="0" applyFont="1" applyBorder="1" applyAlignment="1" applyProtection="1">
      <alignment horizontal="center" vertical="center"/>
      <protection locked="0"/>
    </xf>
    <xf numFmtId="0" fontId="38" fillId="0" borderId="86" xfId="0" applyFont="1" applyBorder="1" applyAlignment="1" applyProtection="1">
      <alignment horizontal="center" vertical="center"/>
      <protection locked="0"/>
    </xf>
    <xf numFmtId="0" fontId="34" fillId="34" borderId="47" xfId="0" applyFont="1" applyFill="1" applyBorder="1" applyAlignment="1">
      <alignment horizontal="center" vertical="center" wrapText="1"/>
    </xf>
    <xf numFmtId="0" fontId="34" fillId="34" borderId="14" xfId="0" applyFont="1" applyFill="1" applyBorder="1" applyAlignment="1">
      <alignment horizontal="center" vertical="center" wrapText="1"/>
    </xf>
    <xf numFmtId="0" fontId="25" fillId="34" borderId="48" xfId="0" applyFont="1" applyFill="1" applyBorder="1" applyAlignment="1">
      <alignment horizontal="center" vertical="center" wrapText="1"/>
    </xf>
    <xf numFmtId="0" fontId="25" fillId="34" borderId="15" xfId="0" applyFont="1" applyFill="1" applyBorder="1" applyAlignment="1">
      <alignment horizontal="center" vertical="center" wrapText="1"/>
    </xf>
    <xf numFmtId="0" fontId="34" fillId="0" borderId="30"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42" xfId="0" applyFont="1" applyBorder="1" applyAlignment="1" applyProtection="1">
      <alignment vertical="top" wrapText="1"/>
      <protection locked="0"/>
    </xf>
    <xf numFmtId="0" fontId="34" fillId="0" borderId="31" xfId="0" applyFont="1" applyBorder="1" applyAlignment="1" applyProtection="1">
      <alignment vertical="top" wrapText="1"/>
      <protection locked="0"/>
    </xf>
    <xf numFmtId="0" fontId="34" fillId="0" borderId="32" xfId="0" applyFont="1" applyBorder="1" applyAlignment="1" applyProtection="1">
      <alignment vertical="top" wrapText="1"/>
      <protection locked="0"/>
    </xf>
    <xf numFmtId="0" fontId="34" fillId="0" borderId="43" xfId="0" applyFont="1" applyBorder="1" applyAlignment="1" applyProtection="1">
      <alignment vertical="top" wrapText="1"/>
      <protection locked="0"/>
    </xf>
    <xf numFmtId="0" fontId="34" fillId="0" borderId="93"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4" fillId="0" borderId="44" xfId="0" applyFont="1" applyBorder="1" applyAlignment="1" applyProtection="1">
      <alignment vertical="center" wrapText="1"/>
      <protection locked="0"/>
    </xf>
    <xf numFmtId="0" fontId="34" fillId="0" borderId="30"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42" xfId="0" applyFont="1" applyBorder="1" applyAlignment="1" applyProtection="1">
      <alignment horizontal="left" vertical="top" wrapText="1"/>
      <protection locked="0"/>
    </xf>
    <xf numFmtId="0" fontId="34" fillId="0" borderId="31" xfId="0" applyFont="1" applyBorder="1" applyAlignment="1" applyProtection="1">
      <alignment horizontal="left" vertical="top" wrapText="1"/>
      <protection locked="0"/>
    </xf>
    <xf numFmtId="0" fontId="34" fillId="0" borderId="32" xfId="0" applyFont="1" applyBorder="1" applyAlignment="1" applyProtection="1">
      <alignment horizontal="left" vertical="top" wrapText="1"/>
      <protection locked="0"/>
    </xf>
    <xf numFmtId="0" fontId="34" fillId="0" borderId="43" xfId="0" applyFont="1" applyBorder="1" applyAlignment="1" applyProtection="1">
      <alignment horizontal="left" vertical="top" wrapText="1"/>
      <protection locked="0"/>
    </xf>
    <xf numFmtId="0" fontId="34" fillId="0" borderId="8" xfId="0" applyFont="1" applyBorder="1" applyAlignment="1" applyProtection="1">
      <alignment vertical="center" wrapText="1"/>
      <protection locked="0"/>
    </xf>
    <xf numFmtId="0" fontId="34" fillId="0" borderId="13" xfId="0" applyFont="1" applyBorder="1" applyAlignment="1" applyProtection="1">
      <alignment vertical="center" wrapText="1"/>
      <protection locked="0"/>
    </xf>
    <xf numFmtId="0" fontId="34" fillId="0" borderId="37" xfId="0" applyFont="1" applyBorder="1" applyAlignment="1" applyProtection="1">
      <alignment vertical="center" wrapText="1"/>
      <protection locked="0"/>
    </xf>
    <xf numFmtId="14" fontId="35" fillId="34" borderId="39" xfId="0" applyNumberFormat="1" applyFont="1" applyFill="1" applyBorder="1" applyAlignment="1">
      <alignment horizontal="center" vertical="center" wrapText="1"/>
    </xf>
    <xf numFmtId="14" fontId="35" fillId="34" borderId="99" xfId="0" applyNumberFormat="1" applyFont="1" applyFill="1" applyBorder="1" applyAlignment="1">
      <alignment horizontal="center" vertical="center" wrapText="1"/>
    </xf>
    <xf numFmtId="14" fontId="39" fillId="0" borderId="13" xfId="0" applyNumberFormat="1" applyFont="1" applyBorder="1" applyAlignment="1" applyProtection="1">
      <alignment vertical="center" wrapText="1"/>
      <protection locked="0"/>
    </xf>
    <xf numFmtId="14" fontId="39" fillId="0" borderId="37" xfId="0" applyNumberFormat="1" applyFont="1" applyBorder="1" applyAlignment="1" applyProtection="1">
      <alignment vertical="center" wrapText="1"/>
      <protection locked="0"/>
    </xf>
    <xf numFmtId="0" fontId="25" fillId="34" borderId="81" xfId="0" applyFont="1" applyFill="1" applyBorder="1" applyAlignment="1">
      <alignment horizontal="center" vertical="center" wrapText="1"/>
    </xf>
    <xf numFmtId="0" fontId="25" fillId="34" borderId="82" xfId="0" applyFont="1" applyFill="1" applyBorder="1" applyAlignment="1">
      <alignment horizontal="center" vertical="center" wrapText="1"/>
    </xf>
    <xf numFmtId="0" fontId="25" fillId="34" borderId="83" xfId="0" applyFont="1" applyFill="1" applyBorder="1" applyAlignment="1">
      <alignment horizontal="center" vertical="center" wrapText="1"/>
    </xf>
    <xf numFmtId="0" fontId="25" fillId="34" borderId="77" xfId="0" applyFont="1" applyFill="1" applyBorder="1" applyAlignment="1">
      <alignment horizontal="center" vertical="center" wrapText="1"/>
    </xf>
    <xf numFmtId="0" fontId="25" fillId="34" borderId="78" xfId="0" applyFont="1" applyFill="1" applyBorder="1" applyAlignment="1">
      <alignment horizontal="center" vertical="center" wrapText="1"/>
    </xf>
    <xf numFmtId="0" fontId="25" fillId="34" borderId="58" xfId="0" applyFont="1" applyFill="1" applyBorder="1" applyAlignment="1">
      <alignment horizontal="center" vertical="center" wrapText="1"/>
    </xf>
    <xf numFmtId="0" fontId="25" fillId="34" borderId="9" xfId="0" applyFont="1" applyFill="1" applyBorder="1" applyAlignment="1">
      <alignment horizontal="center" vertical="center" wrapText="1"/>
    </xf>
    <xf numFmtId="0" fontId="25" fillId="34" borderId="17" xfId="0" applyFont="1" applyFill="1" applyBorder="1" applyAlignment="1">
      <alignment horizontal="center" vertical="center" wrapText="1"/>
    </xf>
    <xf numFmtId="0" fontId="34" fillId="34" borderId="48" xfId="0" applyFont="1" applyFill="1" applyBorder="1" applyAlignment="1">
      <alignment horizontal="center" vertical="center" wrapText="1"/>
    </xf>
    <xf numFmtId="0" fontId="34" fillId="34" borderId="15" xfId="0" applyFont="1" applyFill="1" applyBorder="1" applyAlignment="1">
      <alignment horizontal="center" vertical="center" wrapText="1"/>
    </xf>
    <xf numFmtId="0" fontId="25" fillId="34" borderId="47" xfId="0" applyFont="1" applyFill="1" applyBorder="1" applyAlignment="1">
      <alignment horizontal="center" vertical="center" wrapText="1"/>
    </xf>
    <xf numFmtId="0" fontId="25" fillId="34" borderId="14" xfId="0" applyFont="1" applyFill="1" applyBorder="1" applyAlignment="1">
      <alignment horizontal="center" vertical="center" wrapText="1"/>
    </xf>
    <xf numFmtId="0" fontId="34" fillId="33" borderId="0" xfId="0" applyFont="1" applyFill="1" applyAlignment="1">
      <alignment horizontal="center" vertical="center" wrapText="1"/>
    </xf>
    <xf numFmtId="0" fontId="20" fillId="33" borderId="42" xfId="0" applyFont="1" applyFill="1" applyBorder="1" applyAlignment="1">
      <alignment horizontal="center" vertical="center"/>
    </xf>
    <xf numFmtId="0" fontId="20" fillId="33" borderId="42" xfId="0" applyFont="1" applyFill="1" applyBorder="1" applyAlignment="1" applyProtection="1">
      <alignment horizontal="center" vertical="center"/>
      <protection locked="0"/>
    </xf>
    <xf numFmtId="0" fontId="40" fillId="0" borderId="16" xfId="0" applyFont="1" applyBorder="1" applyAlignment="1" applyProtection="1">
      <alignment vertical="center" wrapText="1"/>
      <protection locked="0"/>
    </xf>
    <xf numFmtId="0" fontId="40" fillId="0" borderId="4" xfId="0" applyFont="1" applyBorder="1" applyAlignment="1" applyProtection="1">
      <alignment vertical="center" wrapText="1"/>
      <protection locked="0"/>
    </xf>
    <xf numFmtId="0" fontId="40" fillId="0" borderId="79" xfId="0" applyFont="1" applyBorder="1" applyAlignment="1" applyProtection="1">
      <alignment vertical="center" wrapText="1"/>
      <protection locked="0"/>
    </xf>
    <xf numFmtId="0" fontId="40" fillId="0" borderId="8" xfId="0" applyFont="1" applyBorder="1" applyAlignment="1" applyProtection="1">
      <alignment vertical="center" wrapText="1"/>
      <protection locked="0"/>
    </xf>
    <xf numFmtId="0" fontId="40" fillId="0" borderId="13" xfId="0" applyFont="1" applyBorder="1" applyAlignment="1" applyProtection="1">
      <alignment vertical="center" wrapText="1"/>
      <protection locked="0"/>
    </xf>
    <xf numFmtId="0" fontId="40" fillId="0" borderId="3" xfId="0" applyFont="1" applyBorder="1" applyAlignment="1" applyProtection="1">
      <alignment vertical="center" wrapText="1"/>
      <protection locked="0"/>
    </xf>
    <xf numFmtId="0" fontId="40" fillId="0" borderId="53" xfId="0" applyFont="1" applyBorder="1" applyAlignment="1" applyProtection="1">
      <alignment vertical="center" wrapText="1"/>
      <protection locked="0"/>
    </xf>
    <xf numFmtId="0" fontId="40" fillId="0" borderId="54" xfId="0" applyFont="1" applyBorder="1" applyAlignment="1" applyProtection="1">
      <alignment vertical="center" wrapText="1"/>
      <protection locked="0"/>
    </xf>
    <xf numFmtId="0" fontId="40" fillId="0" borderId="27" xfId="0" applyFont="1" applyBorder="1" applyAlignment="1" applyProtection="1">
      <alignment vertical="center" wrapText="1"/>
      <protection locked="0"/>
    </xf>
    <xf numFmtId="0" fontId="37" fillId="34" borderId="80" xfId="0" applyFont="1" applyFill="1" applyBorder="1" applyAlignment="1">
      <alignment horizontal="center" vertical="center" wrapText="1"/>
    </xf>
    <xf numFmtId="0" fontId="37" fillId="34" borderId="78" xfId="0" applyFont="1" applyFill="1" applyBorder="1" applyAlignment="1">
      <alignment horizontal="center" vertical="center" wrapText="1"/>
    </xf>
    <xf numFmtId="0" fontId="37" fillId="34" borderId="64" xfId="0" applyFont="1" applyFill="1" applyBorder="1" applyAlignment="1">
      <alignment horizontal="center" vertical="center" wrapText="1"/>
    </xf>
    <xf numFmtId="0" fontId="25" fillId="34" borderId="100" xfId="0" applyFont="1" applyFill="1" applyBorder="1" applyAlignment="1">
      <alignment horizontal="center" vertical="center" wrapText="1"/>
    </xf>
    <xf numFmtId="0" fontId="25" fillId="34" borderId="101" xfId="0" applyFont="1" applyFill="1" applyBorder="1" applyAlignment="1">
      <alignment horizontal="center" vertical="center" wrapText="1"/>
    </xf>
    <xf numFmtId="0" fontId="34" fillId="0" borderId="102" xfId="0" applyFont="1" applyBorder="1" applyAlignment="1" applyProtection="1">
      <alignment vertical="center" wrapText="1"/>
      <protection locked="0"/>
    </xf>
    <xf numFmtId="0" fontId="34" fillId="0" borderId="103"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92" xfId="0" applyFont="1" applyBorder="1" applyAlignment="1" applyProtection="1">
      <alignment vertical="center" wrapText="1"/>
      <protection locked="0"/>
    </xf>
    <xf numFmtId="0" fontId="34" fillId="0" borderId="32" xfId="0" applyFont="1" applyBorder="1" applyAlignment="1" applyProtection="1">
      <alignment vertical="center" wrapText="1"/>
      <protection locked="0"/>
    </xf>
    <xf numFmtId="0" fontId="34" fillId="0" borderId="43" xfId="0" applyFont="1" applyBorder="1" applyAlignment="1" applyProtection="1">
      <alignment vertical="center" wrapText="1"/>
      <protection locked="0"/>
    </xf>
    <xf numFmtId="0" fontId="34" fillId="0" borderId="8"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wrapText="1"/>
      <protection locked="0"/>
    </xf>
    <xf numFmtId="0" fontId="34" fillId="0" borderId="37" xfId="0" applyFont="1" applyBorder="1" applyAlignment="1" applyProtection="1">
      <alignment horizontal="left" vertical="center" wrapText="1"/>
      <protection locked="0"/>
    </xf>
    <xf numFmtId="0" fontId="25" fillId="34" borderId="71" xfId="0" applyFont="1" applyFill="1" applyBorder="1" applyAlignment="1">
      <alignment horizontal="center" vertical="center" wrapText="1"/>
    </xf>
    <xf numFmtId="0" fontId="25" fillId="34" borderId="72" xfId="0" applyFont="1" applyFill="1" applyBorder="1" applyAlignment="1">
      <alignment horizontal="center" vertical="center" wrapText="1"/>
    </xf>
    <xf numFmtId="0" fontId="25" fillId="34" borderId="73" xfId="0" applyFont="1" applyFill="1" applyBorder="1" applyAlignment="1">
      <alignment horizontal="center" vertical="center" wrapText="1"/>
    </xf>
    <xf numFmtId="0" fontId="25" fillId="34" borderId="74" xfId="0" applyFont="1" applyFill="1" applyBorder="1" applyAlignment="1">
      <alignment horizontal="center" vertical="center" wrapText="1"/>
    </xf>
    <xf numFmtId="0" fontId="25" fillId="34" borderId="75" xfId="0" applyFont="1" applyFill="1" applyBorder="1" applyAlignment="1">
      <alignment horizontal="center" vertical="center" wrapText="1"/>
    </xf>
    <xf numFmtId="0" fontId="25" fillId="34" borderId="76" xfId="0" applyFont="1" applyFill="1" applyBorder="1" applyAlignment="1">
      <alignment horizontal="center" vertical="center" wrapText="1"/>
    </xf>
    <xf numFmtId="49" fontId="40" fillId="38" borderId="33" xfId="0" applyNumberFormat="1" applyFont="1" applyFill="1" applyBorder="1" applyAlignment="1" applyProtection="1">
      <alignment vertical="center" wrapText="1"/>
      <protection locked="0"/>
    </xf>
    <xf numFmtId="49" fontId="40" fillId="38" borderId="51" xfId="0" applyNumberFormat="1" applyFont="1" applyFill="1" applyBorder="1" applyAlignment="1" applyProtection="1">
      <alignment vertical="center" wrapText="1"/>
      <protection locked="0"/>
    </xf>
    <xf numFmtId="49" fontId="40" fillId="38" borderId="52" xfId="0" applyNumberFormat="1" applyFont="1" applyFill="1" applyBorder="1" applyAlignment="1" applyProtection="1">
      <alignment vertical="center" wrapText="1"/>
      <protection locked="0"/>
    </xf>
    <xf numFmtId="0" fontId="25" fillId="37" borderId="69" xfId="0" applyFont="1" applyFill="1" applyBorder="1" applyAlignment="1">
      <alignment horizontal="center" vertical="center" wrapText="1"/>
    </xf>
    <xf numFmtId="0" fontId="25" fillId="37" borderId="70" xfId="0" applyFont="1" applyFill="1" applyBorder="1" applyAlignment="1">
      <alignment horizontal="center" vertical="center" wrapText="1"/>
    </xf>
    <xf numFmtId="0" fontId="34" fillId="0" borderId="53" xfId="0" applyFont="1" applyBorder="1" applyAlignment="1" applyProtection="1">
      <alignment vertical="center" wrapText="1"/>
      <protection locked="0"/>
    </xf>
    <xf numFmtId="0" fontId="34" fillId="0" borderId="54" xfId="0" applyFont="1" applyBorder="1" applyAlignment="1" applyProtection="1">
      <alignment vertical="center" wrapText="1"/>
      <protection locked="0"/>
    </xf>
    <xf numFmtId="0" fontId="34" fillId="0" borderId="55" xfId="0" applyFont="1" applyBorder="1" applyAlignment="1" applyProtection="1">
      <alignment vertical="center" wrapText="1"/>
      <protection locked="0"/>
    </xf>
    <xf numFmtId="0" fontId="25" fillId="37" borderId="60" xfId="0" applyFont="1" applyFill="1" applyBorder="1" applyAlignment="1">
      <alignment horizontal="center" vertical="center" wrapText="1"/>
    </xf>
    <xf numFmtId="0" fontId="25" fillId="37" borderId="61" xfId="0" applyFont="1" applyFill="1" applyBorder="1" applyAlignment="1">
      <alignment horizontal="center" vertical="center" wrapText="1"/>
    </xf>
    <xf numFmtId="0" fontId="25" fillId="34" borderId="56" xfId="0" applyFont="1" applyFill="1" applyBorder="1" applyAlignment="1">
      <alignment horizontal="center" vertical="center" wrapText="1"/>
    </xf>
    <xf numFmtId="0" fontId="25" fillId="34" borderId="59" xfId="0" applyFont="1" applyFill="1" applyBorder="1" applyAlignment="1">
      <alignment horizontal="center" vertical="center" wrapText="1"/>
    </xf>
    <xf numFmtId="0" fontId="34" fillId="34" borderId="30" xfId="0" applyFont="1" applyFill="1" applyBorder="1" applyAlignment="1">
      <alignment horizontal="center" vertical="center" wrapText="1"/>
    </xf>
    <xf numFmtId="0" fontId="25" fillId="34" borderId="62" xfId="0" applyFont="1" applyFill="1" applyBorder="1" applyAlignment="1">
      <alignment horizontal="center" vertical="center" wrapText="1"/>
    </xf>
    <xf numFmtId="0" fontId="21" fillId="33" borderId="0" xfId="0" applyFont="1" applyFill="1" applyAlignment="1">
      <alignment horizontal="center" vertical="center" wrapText="1"/>
    </xf>
    <xf numFmtId="0" fontId="34" fillId="39" borderId="60" xfId="0" applyFont="1" applyFill="1" applyBorder="1" applyAlignment="1">
      <alignment horizontal="center" vertical="center" wrapText="1"/>
    </xf>
    <xf numFmtId="0" fontId="34" fillId="39" borderId="61" xfId="0" applyFont="1" applyFill="1" applyBorder="1" applyAlignment="1">
      <alignment horizontal="center" vertical="center" wrapText="1"/>
    </xf>
    <xf numFmtId="176" fontId="40" fillId="38" borderId="8" xfId="0" applyNumberFormat="1" applyFont="1" applyFill="1" applyBorder="1" applyAlignment="1" applyProtection="1">
      <alignment vertical="center" wrapText="1"/>
      <protection locked="0"/>
    </xf>
    <xf numFmtId="176" fontId="40" fillId="38" borderId="13" xfId="0" applyNumberFormat="1" applyFont="1" applyFill="1" applyBorder="1" applyAlignment="1" applyProtection="1">
      <alignment vertical="center" wrapText="1"/>
      <protection locked="0"/>
    </xf>
    <xf numFmtId="176" fontId="40" fillId="38" borderId="37" xfId="0" applyNumberFormat="1" applyFont="1" applyFill="1" applyBorder="1" applyAlignment="1" applyProtection="1">
      <alignment vertical="center" wrapText="1"/>
      <protection locked="0"/>
    </xf>
    <xf numFmtId="176" fontId="40" fillId="38" borderId="89" xfId="0" applyNumberFormat="1" applyFont="1" applyFill="1" applyBorder="1" applyAlignment="1" applyProtection="1">
      <alignment vertical="center" wrapText="1"/>
      <protection locked="0"/>
    </xf>
    <xf numFmtId="176" fontId="40" fillId="38" borderId="90" xfId="0" applyNumberFormat="1" applyFont="1" applyFill="1" applyBorder="1" applyAlignment="1" applyProtection="1">
      <alignment vertical="center" wrapText="1"/>
      <protection locked="0"/>
    </xf>
    <xf numFmtId="176" fontId="40" fillId="38" borderId="91" xfId="0" applyNumberFormat="1" applyFont="1" applyFill="1" applyBorder="1" applyAlignment="1" applyProtection="1">
      <alignment vertical="center" wrapText="1"/>
      <protection locked="0"/>
    </xf>
    <xf numFmtId="0" fontId="2" fillId="33" borderId="0" xfId="0" applyFont="1" applyFill="1" applyAlignment="1">
      <alignment vertical="center" wrapText="1"/>
    </xf>
    <xf numFmtId="0" fontId="25" fillId="33" borderId="0" xfId="0" applyFont="1" applyFill="1" applyAlignment="1">
      <alignment horizontal="center" vertical="center"/>
    </xf>
    <xf numFmtId="0" fontId="38" fillId="33" borderId="0" xfId="0" applyFont="1" applyFill="1" applyAlignment="1">
      <alignment horizontal="center" vertical="center"/>
    </xf>
    <xf numFmtId="0" fontId="21" fillId="33" borderId="0" xfId="0" applyFont="1" applyFill="1" applyAlignment="1">
      <alignment horizontal="center" vertical="center"/>
    </xf>
    <xf numFmtId="0" fontId="34" fillId="0" borderId="69" xfId="0" applyFont="1" applyBorder="1" applyAlignment="1" applyProtection="1">
      <alignment vertical="center" wrapText="1"/>
      <protection locked="0"/>
    </xf>
    <xf numFmtId="0" fontId="34" fillId="0" borderId="108" xfId="0" applyFont="1" applyBorder="1" applyAlignment="1" applyProtection="1">
      <alignment vertical="center" wrapText="1"/>
      <protection locked="0"/>
    </xf>
    <xf numFmtId="0" fontId="34" fillId="34" borderId="49" xfId="0" applyFont="1" applyFill="1" applyBorder="1" applyAlignment="1">
      <alignment horizontal="center" vertical="center" wrapText="1"/>
    </xf>
    <xf numFmtId="0" fontId="34" fillId="34" borderId="50" xfId="0" applyFont="1" applyFill="1" applyBorder="1" applyAlignment="1">
      <alignment horizontal="center" vertical="center" wrapText="1"/>
    </xf>
    <xf numFmtId="0" fontId="34" fillId="0" borderId="94" xfId="0" applyFont="1" applyBorder="1" applyAlignment="1" applyProtection="1">
      <alignment vertical="center" wrapText="1"/>
      <protection locked="0"/>
    </xf>
    <xf numFmtId="0" fontId="34" fillId="0" borderId="29" xfId="0" applyFont="1" applyBorder="1" applyAlignment="1" applyProtection="1">
      <alignment vertical="center" wrapText="1"/>
      <protection locked="0"/>
    </xf>
    <xf numFmtId="0" fontId="34" fillId="0" borderId="95" xfId="0" applyFont="1" applyBorder="1" applyAlignment="1" applyProtection="1">
      <alignment vertical="center" wrapText="1"/>
      <protection locked="0"/>
    </xf>
    <xf numFmtId="0" fontId="34" fillId="0" borderId="47" xfId="0" applyFont="1" applyBorder="1" applyAlignment="1" applyProtection="1">
      <alignment vertical="center" wrapText="1"/>
      <protection locked="0"/>
    </xf>
    <xf numFmtId="0" fontId="34" fillId="0" borderId="60" xfId="0" applyFont="1" applyBorder="1" applyAlignment="1" applyProtection="1">
      <alignment vertical="center" wrapText="1"/>
      <protection locked="0"/>
    </xf>
    <xf numFmtId="0" fontId="34" fillId="0" borderId="52" xfId="0" applyFont="1" applyBorder="1" applyAlignment="1" applyProtection="1">
      <alignment vertical="center" wrapText="1"/>
      <protection locked="0"/>
    </xf>
    <xf numFmtId="14" fontId="42" fillId="33" borderId="49" xfId="0" applyNumberFormat="1" applyFont="1" applyFill="1" applyBorder="1" applyAlignment="1">
      <alignment horizontal="left" vertical="center"/>
    </xf>
    <xf numFmtId="14" fontId="42" fillId="33" borderId="41" xfId="0" applyNumberFormat="1" applyFont="1" applyFill="1" applyBorder="1" applyAlignment="1">
      <alignment horizontal="left" vertical="center"/>
    </xf>
    <xf numFmtId="14" fontId="42" fillId="33" borderId="30" xfId="0" applyNumberFormat="1" applyFont="1" applyFill="1" applyBorder="1" applyAlignment="1">
      <alignment horizontal="left" vertical="center" wrapText="1"/>
    </xf>
    <xf numFmtId="14" fontId="42" fillId="33" borderId="0" xfId="0" applyNumberFormat="1" applyFont="1" applyFill="1" applyAlignment="1">
      <alignment horizontal="left" vertical="center" wrapText="1"/>
    </xf>
    <xf numFmtId="14" fontId="42" fillId="33" borderId="31" xfId="0" applyNumberFormat="1" applyFont="1" applyFill="1" applyBorder="1" applyAlignment="1">
      <alignment horizontal="left" vertical="center"/>
    </xf>
    <xf numFmtId="14" fontId="42" fillId="33" borderId="32" xfId="0" applyNumberFormat="1" applyFont="1" applyFill="1" applyBorder="1" applyAlignment="1">
      <alignment horizontal="left" vertical="center"/>
    </xf>
    <xf numFmtId="14" fontId="39" fillId="38" borderId="87" xfId="0" applyNumberFormat="1" applyFont="1" applyFill="1" applyBorder="1" applyAlignment="1" applyProtection="1">
      <alignment vertical="center" wrapText="1"/>
      <protection locked="0"/>
    </xf>
    <xf numFmtId="14" fontId="39" fillId="38" borderId="41" xfId="0" applyNumberFormat="1" applyFont="1" applyFill="1" applyBorder="1" applyAlignment="1" applyProtection="1">
      <alignment vertical="center" wrapText="1"/>
      <protection locked="0"/>
    </xf>
    <xf numFmtId="14" fontId="39" fillId="38" borderId="88" xfId="0" applyNumberFormat="1" applyFont="1" applyFill="1" applyBorder="1" applyAlignment="1" applyProtection="1">
      <alignment vertical="center" wrapText="1"/>
      <protection locked="0"/>
    </xf>
    <xf numFmtId="0" fontId="34" fillId="0" borderId="97" xfId="0" applyFont="1" applyBorder="1" applyAlignment="1" applyProtection="1">
      <alignment vertical="center" wrapText="1"/>
      <protection locked="0"/>
    </xf>
    <xf numFmtId="0" fontId="34" fillId="0" borderId="98" xfId="0" applyFont="1" applyBorder="1" applyAlignment="1" applyProtection="1">
      <alignment vertical="center" wrapText="1"/>
      <protection locked="0"/>
    </xf>
    <xf numFmtId="0" fontId="34" fillId="0" borderId="96" xfId="0" applyFont="1" applyBorder="1" applyAlignment="1" applyProtection="1">
      <alignment vertical="center" wrapText="1"/>
      <protection locked="0"/>
    </xf>
    <xf numFmtId="0" fontId="31" fillId="33" borderId="0" xfId="43" applyFill="1" applyBorder="1" applyAlignment="1" applyProtection="1">
      <alignment vertical="center" wrapText="1"/>
    </xf>
    <xf numFmtId="0" fontId="34" fillId="33" borderId="0" xfId="0" applyFont="1" applyFill="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6">
    <dxf>
      <fill>
        <patternFill>
          <bgColor theme="8" tint="-0.24994659260841701"/>
        </patternFill>
      </fill>
    </dxf>
    <dxf>
      <fill>
        <patternFill>
          <bgColor theme="8" tint="-0.24994659260841701"/>
        </patternFill>
      </fill>
    </dxf>
    <dxf>
      <fill>
        <patternFill>
          <bgColor theme="8" tint="-0.24994659260841701"/>
        </patternFill>
      </fill>
    </dxf>
    <dxf>
      <fill>
        <patternFill>
          <bgColor theme="8" tint="-0.24994659260841701"/>
        </patternFill>
      </fill>
    </dxf>
    <dxf>
      <fill>
        <patternFill patternType="darkGray"/>
      </fill>
    </dxf>
    <dxf>
      <fill>
        <patternFill patternType="solid">
          <bgColor auto="1"/>
        </patternFill>
      </fill>
    </dxf>
    <dxf>
      <fill>
        <patternFill patternType="none">
          <bgColor auto="1"/>
        </patternFill>
      </fill>
    </dxf>
    <dxf>
      <fill>
        <patternFill patternType="darkGray"/>
      </fill>
    </dxf>
    <dxf>
      <fill>
        <patternFill patternType="darkGray"/>
      </fill>
    </dxf>
    <dxf>
      <fill>
        <patternFill patternType="solid">
          <bgColor theme="8" tint="0.79998168889431442"/>
        </patternFill>
      </fill>
    </dxf>
    <dxf>
      <fill>
        <patternFill patternType="solid">
          <bgColor theme="8" tint="0.79995117038483843"/>
        </patternFill>
      </fill>
    </dxf>
    <dxf>
      <fill>
        <patternFill patternType="darkGray"/>
      </fill>
    </dxf>
    <dxf>
      <fill>
        <patternFill patternType="darkGray"/>
      </fill>
    </dxf>
    <dxf>
      <fill>
        <patternFill>
          <bgColor theme="8" tint="-0.24994659260841701"/>
        </patternFill>
      </fill>
    </dxf>
    <dxf>
      <fill>
        <patternFill patternType="darkGray"/>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114300</xdr:colOff>
      <xdr:row>6</xdr:row>
      <xdr:rowOff>85724</xdr:rowOff>
    </xdr:from>
    <xdr:to>
      <xdr:col>10</xdr:col>
      <xdr:colOff>161925</xdr:colOff>
      <xdr:row>17</xdr:row>
      <xdr:rowOff>85726</xdr:rowOff>
    </xdr:to>
    <xdr:sp macro="" textlink="">
      <xdr:nvSpPr>
        <xdr:cNvPr id="2" name="正方形/長方形 1">
          <a:extLst>
            <a:ext uri="{FF2B5EF4-FFF2-40B4-BE49-F238E27FC236}">
              <a16:creationId xmlns:a16="http://schemas.microsoft.com/office/drawing/2014/main" id="{D8C39E9B-1D9E-CDF1-AD94-D6E5DCD0A806}"/>
            </a:ext>
          </a:extLst>
        </xdr:cNvPr>
        <xdr:cNvSpPr/>
      </xdr:nvSpPr>
      <xdr:spPr bwMode="auto">
        <a:xfrm>
          <a:off x="10163175" y="1066799"/>
          <a:ext cx="3495675" cy="22479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t" upright="1"/>
        <a:lstStyle/>
        <a:p>
          <a:pPr algn="l"/>
          <a:r>
            <a:rPr kumimoji="1" lang="en-US" altLang="ja-JP" sz="1600" b="1">
              <a:solidFill>
                <a:srgbClr val="0070C0"/>
              </a:solidFill>
            </a:rPr>
            <a:t>【2024</a:t>
          </a:r>
          <a:r>
            <a:rPr kumimoji="1" lang="ja-JP" altLang="en-US" sz="1600" b="1">
              <a:solidFill>
                <a:srgbClr val="0070C0"/>
              </a:solidFill>
            </a:rPr>
            <a:t>年度様式からの変更点</a:t>
          </a:r>
          <a:r>
            <a:rPr kumimoji="1" lang="en-US" altLang="ja-JP" sz="1600" b="1">
              <a:solidFill>
                <a:srgbClr val="0070C0"/>
              </a:solidFill>
            </a:rPr>
            <a:t>】</a:t>
          </a:r>
        </a:p>
        <a:p>
          <a:pPr algn="l"/>
          <a:r>
            <a:rPr kumimoji="1" lang="ja-JP" altLang="en-US" sz="1100" b="1"/>
            <a:t>　以下の項目は記入不要となりました。</a:t>
          </a:r>
          <a:endParaRPr kumimoji="1" lang="en-US" altLang="ja-JP" sz="1100" b="1"/>
        </a:p>
        <a:p>
          <a:pPr algn="l"/>
          <a:r>
            <a:rPr kumimoji="1" lang="ja-JP" altLang="en-US" sz="1100" b="1"/>
            <a:t>　　・申請日</a:t>
          </a:r>
          <a:endParaRPr kumimoji="1" lang="en-US" altLang="ja-JP" sz="1100" b="1"/>
        </a:p>
        <a:p>
          <a:pPr algn="l"/>
          <a:r>
            <a:rPr kumimoji="1" lang="ja-JP" altLang="en-US" sz="1100" b="1"/>
            <a:t>　　・国籍</a:t>
          </a:r>
          <a:endParaRPr kumimoji="1" lang="en-US" altLang="ja-JP" sz="1100" b="1"/>
        </a:p>
        <a:p>
          <a:pPr algn="l"/>
          <a:r>
            <a:rPr kumimoji="1" lang="ja-JP" altLang="en-US" sz="1100" b="1"/>
            <a:t>　　・統計数理研究所内分野分類</a:t>
          </a:r>
          <a:endParaRPr kumimoji="1" lang="en-US" altLang="ja-JP" sz="1100" b="1"/>
        </a:p>
        <a:p>
          <a:pPr algn="l"/>
          <a:r>
            <a:rPr kumimoji="1" lang="ja-JP" altLang="en-US" sz="1100" b="1"/>
            <a:t>　　・所内受入教員名</a:t>
          </a:r>
          <a:r>
            <a:rPr kumimoji="1" lang="en-US" altLang="ja-JP" sz="1100" b="1"/>
            <a:t>,</a:t>
          </a:r>
          <a:r>
            <a:rPr kumimoji="1" lang="ja-JP" altLang="en-US" sz="1100" b="1"/>
            <a:t>部局名</a:t>
          </a:r>
          <a:endParaRPr kumimoji="1" lang="en-US" altLang="ja-JP" sz="1100" b="1"/>
        </a:p>
        <a:p>
          <a:pPr algn="l"/>
          <a:endParaRPr kumimoji="1" lang="en-US" altLang="ja-JP" sz="1100" b="1"/>
        </a:p>
        <a:p>
          <a:pPr algn="l"/>
          <a:r>
            <a:rPr kumimoji="1" lang="en-US" altLang="ja-JP" sz="1000" b="1" u="sng"/>
            <a:t>※</a:t>
          </a:r>
          <a:r>
            <a:rPr kumimoji="1" lang="ja-JP" altLang="en-US" sz="1000" b="1" u="sng"/>
            <a:t>所内受入教員については、</a:t>
          </a:r>
          <a:r>
            <a:rPr kumimoji="1" lang="en-US" altLang="ja-JP" sz="1000" b="1" u="sng"/>
            <a:t>JROIS2</a:t>
          </a:r>
          <a:r>
            <a:rPr kumimoji="1" lang="ja-JP" altLang="en-US" sz="1000" b="1" u="sng"/>
            <a:t>システム上で入力をお願いします（「共同利用登録」「一般研究１」は不要です）。</a:t>
          </a:r>
          <a:endParaRPr kumimoji="1" lang="en-US" altLang="ja-JP" sz="1000" b="1" u="sng"/>
        </a:p>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68"/>
  <sheetViews>
    <sheetView tabSelected="1" topLeftCell="A3" zoomScaleNormal="100" zoomScaleSheetLayoutView="100" workbookViewId="0">
      <selection activeCell="D23" sqref="D23:G23"/>
    </sheetView>
  </sheetViews>
  <sheetFormatPr defaultColWidth="0" defaultRowHeight="14.25" zeroHeight="1" outlineLevelCol="1" x14ac:dyDescent="0.4"/>
  <cols>
    <col min="1" max="1" width="4.625" style="1" customWidth="1"/>
    <col min="2" max="2" width="12.625" style="1" customWidth="1"/>
    <col min="3" max="3" width="25.625" style="1" customWidth="1"/>
    <col min="4" max="4" width="24.625" style="2" customWidth="1"/>
    <col min="5" max="5" width="21.375" style="1" customWidth="1"/>
    <col min="6" max="6" width="12.375" style="1" customWidth="1"/>
    <col min="7" max="7" width="30.625" style="1" customWidth="1"/>
    <col min="8" max="8" width="24" style="1" customWidth="1" outlineLevel="1"/>
    <col min="9" max="10" width="12.625" style="1" customWidth="1" outlineLevel="1"/>
    <col min="11" max="11" width="5.875" style="17" customWidth="1"/>
    <col min="12" max="18" width="0" style="1" hidden="1" customWidth="1"/>
    <col min="19" max="16384" width="13.25" style="1" hidden="1"/>
  </cols>
  <sheetData>
    <row r="1" spans="1:11" hidden="1" x14ac:dyDescent="0.4">
      <c r="A1" s="3"/>
      <c r="B1" s="3"/>
      <c r="C1" s="3"/>
      <c r="D1" s="5"/>
      <c r="E1" s="3"/>
      <c r="F1" s="3"/>
      <c r="G1" s="6"/>
      <c r="H1" s="6"/>
      <c r="I1" s="6"/>
      <c r="J1" s="6"/>
      <c r="K1" s="16"/>
    </row>
    <row r="2" spans="1:11" hidden="1" x14ac:dyDescent="0.4">
      <c r="A2" s="3"/>
      <c r="B2" s="3"/>
      <c r="C2" s="3"/>
      <c r="D2" s="5"/>
      <c r="E2" s="3"/>
      <c r="F2" s="3"/>
      <c r="G2" s="6"/>
      <c r="H2" s="6"/>
      <c r="I2" s="6"/>
      <c r="J2" s="6"/>
      <c r="K2" s="16"/>
    </row>
    <row r="3" spans="1:11" ht="19.5" customHeight="1" x14ac:dyDescent="0.4">
      <c r="A3" s="4"/>
      <c r="B3" s="42"/>
      <c r="C3" s="34"/>
      <c r="D3" s="33"/>
      <c r="E3" s="6"/>
      <c r="F3" s="43"/>
      <c r="G3" s="6"/>
      <c r="H3" s="6"/>
      <c r="I3" s="6"/>
      <c r="J3" s="6"/>
      <c r="K3" s="16"/>
    </row>
    <row r="4" spans="1:11" ht="17.25" customHeight="1" x14ac:dyDescent="0.4">
      <c r="A4" s="3"/>
      <c r="B4" s="207" t="str">
        <f>"大学共同利用機関法人情報・システム研究機構"&amp;"　"&amp;選択肢!B2</f>
        <v>大学共同利用機関法人情報・システム研究機構　統計数理研究所</v>
      </c>
      <c r="C4" s="207"/>
      <c r="D4" s="207"/>
      <c r="E4" s="207"/>
      <c r="F4" s="207"/>
      <c r="G4" s="207"/>
      <c r="H4" s="207"/>
      <c r="I4" s="207"/>
      <c r="J4" s="207"/>
      <c r="K4" s="16"/>
    </row>
    <row r="5" spans="1:11" ht="21" x14ac:dyDescent="0.4">
      <c r="A5" s="3"/>
      <c r="B5" s="208" t="str">
        <f>"2025年度"&amp;"　" &amp;B19&amp;"　"&amp;"申請書"</f>
        <v>2025年度　一般研究２　申請書</v>
      </c>
      <c r="C5" s="208"/>
      <c r="D5" s="208"/>
      <c r="E5" s="208"/>
      <c r="F5" s="208"/>
      <c r="G5" s="208"/>
      <c r="H5" s="208"/>
      <c r="I5" s="208"/>
      <c r="J5" s="208"/>
      <c r="K5" s="16"/>
    </row>
    <row r="6" spans="1:11" ht="19.5" x14ac:dyDescent="0.4">
      <c r="A6" s="3"/>
      <c r="B6" s="26"/>
      <c r="C6" s="26"/>
      <c r="D6" s="26"/>
      <c r="E6" s="26"/>
      <c r="F6" s="26"/>
      <c r="G6" s="26"/>
      <c r="H6" s="26"/>
      <c r="I6" s="26"/>
      <c r="J6" s="26"/>
      <c r="K6" s="16"/>
    </row>
    <row r="7" spans="1:11" ht="18.75" customHeight="1" x14ac:dyDescent="0.4">
      <c r="A7" s="3"/>
      <c r="B7" s="208"/>
      <c r="C7" s="208"/>
      <c r="D7" s="208"/>
      <c r="E7" s="208"/>
      <c r="F7" s="208"/>
      <c r="G7" s="208"/>
      <c r="H7" s="85"/>
      <c r="I7" s="85"/>
      <c r="J7" s="27"/>
      <c r="K7" s="16"/>
    </row>
    <row r="8" spans="1:11" ht="15.75" x14ac:dyDescent="0.4">
      <c r="A8" s="3"/>
      <c r="B8" s="4"/>
      <c r="C8" s="4"/>
      <c r="D8" s="4"/>
      <c r="E8" s="3"/>
      <c r="F8" s="3"/>
      <c r="G8" s="76"/>
      <c r="H8" s="3"/>
      <c r="I8" s="3"/>
      <c r="J8" s="3"/>
      <c r="K8" s="16"/>
    </row>
    <row r="9" spans="1:11" ht="28.5" customHeight="1" x14ac:dyDescent="0.4">
      <c r="A9" s="3"/>
      <c r="B9" s="4" t="s">
        <v>32</v>
      </c>
      <c r="C9" s="4"/>
      <c r="D9" s="4"/>
      <c r="E9" s="3"/>
      <c r="F9" s="3"/>
      <c r="G9" s="104"/>
      <c r="H9" s="31"/>
      <c r="I9" s="31"/>
      <c r="J9" s="31"/>
      <c r="K9" s="16"/>
    </row>
    <row r="10" spans="1:11" x14ac:dyDescent="0.4">
      <c r="A10" s="3"/>
      <c r="B10" s="4" t="s">
        <v>33</v>
      </c>
      <c r="C10" s="4"/>
      <c r="D10" s="4"/>
      <c r="E10" s="3"/>
      <c r="F10" s="3"/>
      <c r="G10" s="77"/>
      <c r="H10" s="22"/>
      <c r="I10" s="22"/>
      <c r="J10" s="22"/>
      <c r="K10" s="16"/>
    </row>
    <row r="11" spans="1:11" x14ac:dyDescent="0.4">
      <c r="A11" s="3"/>
      <c r="B11" s="4"/>
      <c r="C11" s="4"/>
      <c r="D11" s="5"/>
      <c r="E11" s="3"/>
      <c r="F11" s="3"/>
      <c r="G11" s="3"/>
      <c r="H11" s="3"/>
      <c r="I11" s="3"/>
      <c r="J11" s="3"/>
      <c r="K11" s="16"/>
    </row>
    <row r="12" spans="1:11" x14ac:dyDescent="0.4">
      <c r="A12" s="3"/>
      <c r="B12" s="4" t="str">
        <f>"公募案内の内容に同意し、下記により 2025年度統計数理研究所公募型共同利用　"&amp;$B$19&amp;"に申し込みます。"</f>
        <v>公募案内の内容に同意し、下記により 2025年度統計数理研究所公募型共同利用　一般研究２に申し込みます。</v>
      </c>
      <c r="C12" s="4"/>
      <c r="D12" s="5"/>
      <c r="E12" s="3"/>
      <c r="F12" s="7"/>
      <c r="G12" s="8"/>
      <c r="H12" s="22"/>
      <c r="I12" s="8"/>
      <c r="J12" s="8"/>
      <c r="K12" s="16"/>
    </row>
    <row r="13" spans="1:11" x14ac:dyDescent="0.4">
      <c r="A13" s="3"/>
      <c r="B13" s="4"/>
      <c r="C13" s="4"/>
      <c r="D13" s="5"/>
      <c r="E13" s="3"/>
      <c r="F13" s="7"/>
      <c r="G13" s="8"/>
      <c r="H13" s="22"/>
      <c r="I13" s="8"/>
      <c r="J13" s="8"/>
      <c r="K13" s="16"/>
    </row>
    <row r="14" spans="1:11" x14ac:dyDescent="0.4">
      <c r="A14" s="3"/>
      <c r="B14" s="209"/>
      <c r="C14" s="209"/>
      <c r="D14" s="209"/>
      <c r="E14" s="209"/>
      <c r="F14" s="209"/>
      <c r="G14" s="209"/>
      <c r="H14" s="6"/>
      <c r="I14" s="6"/>
      <c r="J14" s="6"/>
      <c r="K14" s="16"/>
    </row>
    <row r="15" spans="1:11" x14ac:dyDescent="0.4">
      <c r="A15" s="3"/>
      <c r="B15" s="209" t="s">
        <v>0</v>
      </c>
      <c r="C15" s="209"/>
      <c r="D15" s="209"/>
      <c r="E15" s="209"/>
      <c r="F15" s="209"/>
      <c r="G15" s="209"/>
      <c r="H15" s="209"/>
      <c r="I15" s="209"/>
      <c r="J15" s="209"/>
      <c r="K15" s="16"/>
    </row>
    <row r="16" spans="1:11" x14ac:dyDescent="0.4">
      <c r="A16" s="3"/>
      <c r="B16" s="6"/>
      <c r="C16" s="6"/>
      <c r="D16" s="6"/>
      <c r="E16" s="6"/>
      <c r="F16" s="6"/>
      <c r="G16" s="6"/>
      <c r="H16" s="6"/>
      <c r="I16" s="6"/>
      <c r="J16" s="6"/>
      <c r="K16" s="16"/>
    </row>
    <row r="17" spans="1:11" x14ac:dyDescent="0.4">
      <c r="A17" s="3"/>
      <c r="B17" s="6"/>
      <c r="C17" s="6"/>
      <c r="D17" s="6"/>
      <c r="E17" s="6"/>
      <c r="F17" s="6"/>
      <c r="G17" s="6"/>
      <c r="H17" s="6"/>
      <c r="I17" s="6"/>
      <c r="J17" s="6"/>
      <c r="K17" s="16"/>
    </row>
    <row r="18" spans="1:11" ht="17.25" thickBot="1" x14ac:dyDescent="0.45">
      <c r="A18" s="3"/>
      <c r="B18" s="80" t="s">
        <v>150</v>
      </c>
      <c r="C18" s="6"/>
      <c r="D18" s="6"/>
      <c r="E18" s="6"/>
      <c r="F18" s="6"/>
      <c r="G18" s="6"/>
      <c r="H18" s="6"/>
      <c r="I18" s="6"/>
      <c r="J18" s="6"/>
      <c r="K18" s="16"/>
    </row>
    <row r="19" spans="1:11" ht="30" customHeight="1" thickTop="1" thickBot="1" x14ac:dyDescent="0.45">
      <c r="A19" s="3"/>
      <c r="B19" s="111" t="s">
        <v>20</v>
      </c>
      <c r="C19" s="112"/>
      <c r="D19" s="9" t="str">
        <f>INDEX(選択肢!C5:C10,MATCH(申請書!B19,選択肢!B5:B10,0))</f>
        <v>General Cooperative Research 2</v>
      </c>
      <c r="E19" s="32"/>
      <c r="F19" s="32"/>
      <c r="G19" s="32"/>
      <c r="H19" s="25"/>
      <c r="I19" s="25"/>
      <c r="J19" s="25"/>
      <c r="K19" s="16"/>
    </row>
    <row r="20" spans="1:11" ht="15.75" customHeight="1" thickTop="1" thickBot="1" x14ac:dyDescent="0.45">
      <c r="A20" s="3"/>
      <c r="B20" s="209"/>
      <c r="C20" s="209"/>
      <c r="D20" s="209"/>
      <c r="E20" s="209"/>
      <c r="F20" s="209"/>
      <c r="G20" s="209"/>
      <c r="H20" s="6"/>
      <c r="I20" s="6"/>
      <c r="J20" s="6"/>
      <c r="K20" s="16"/>
    </row>
    <row r="21" spans="1:11" x14ac:dyDescent="0.4">
      <c r="A21" s="3"/>
      <c r="B21" s="6"/>
      <c r="C21" s="6"/>
      <c r="D21" s="6"/>
      <c r="E21" s="6"/>
      <c r="F21" s="6"/>
      <c r="G21" s="78" t="s">
        <v>3</v>
      </c>
      <c r="H21" s="29"/>
      <c r="I21" s="29"/>
      <c r="J21" s="29"/>
      <c r="K21" s="16"/>
    </row>
    <row r="22" spans="1:11" ht="17.25" thickBot="1" x14ac:dyDescent="0.45">
      <c r="A22" s="3"/>
      <c r="B22" s="80" t="s">
        <v>43</v>
      </c>
      <c r="C22" s="9"/>
      <c r="D22" s="6"/>
      <c r="E22" s="3"/>
      <c r="F22" s="3"/>
      <c r="G22" s="79" t="s">
        <v>4</v>
      </c>
      <c r="H22" s="224"/>
      <c r="I22" s="225"/>
      <c r="J22" s="225"/>
      <c r="K22" s="16"/>
    </row>
    <row r="23" spans="1:11" s="48" customFormat="1" ht="38.1" customHeight="1" x14ac:dyDescent="0.4">
      <c r="A23" s="47"/>
      <c r="B23" s="212" t="s">
        <v>137</v>
      </c>
      <c r="C23" s="213"/>
      <c r="D23" s="214" t="s">
        <v>151</v>
      </c>
      <c r="E23" s="215"/>
      <c r="F23" s="215"/>
      <c r="G23" s="216"/>
      <c r="H23" s="98" t="s">
        <v>127</v>
      </c>
      <c r="I23" s="218" t="s">
        <v>151</v>
      </c>
      <c r="J23" s="219"/>
      <c r="K23" s="47"/>
    </row>
    <row r="24" spans="1:11" s="48" customFormat="1" ht="38.1" customHeight="1" x14ac:dyDescent="0.4">
      <c r="A24" s="47"/>
      <c r="B24" s="113" t="s">
        <v>8</v>
      </c>
      <c r="C24" s="114"/>
      <c r="D24" s="123"/>
      <c r="E24" s="124"/>
      <c r="F24" s="124"/>
      <c r="G24" s="125"/>
      <c r="H24" s="99" t="s">
        <v>128</v>
      </c>
      <c r="I24" s="217" t="s">
        <v>151</v>
      </c>
      <c r="J24" s="134"/>
      <c r="K24" s="47"/>
    </row>
    <row r="25" spans="1:11" s="48" customFormat="1" ht="38.1" customHeight="1" thickBot="1" x14ac:dyDescent="0.45">
      <c r="A25" s="47"/>
      <c r="B25" s="147" t="s">
        <v>15</v>
      </c>
      <c r="C25" s="148"/>
      <c r="D25" s="132"/>
      <c r="E25" s="133"/>
      <c r="F25" s="133"/>
      <c r="G25" s="134"/>
      <c r="H25" s="109" t="s">
        <v>14</v>
      </c>
      <c r="I25" s="210"/>
      <c r="J25" s="211"/>
      <c r="K25" s="47"/>
    </row>
    <row r="26" spans="1:11" s="48" customFormat="1" ht="38.1" customHeight="1" x14ac:dyDescent="0.4">
      <c r="A26" s="47"/>
      <c r="B26" s="147" t="s">
        <v>9</v>
      </c>
      <c r="C26" s="148"/>
      <c r="D26" s="132"/>
      <c r="E26" s="133"/>
      <c r="F26" s="133"/>
      <c r="G26" s="134"/>
      <c r="H26" s="220"/>
      <c r="I26" s="221"/>
      <c r="J26" s="221"/>
      <c r="K26" s="47"/>
    </row>
    <row r="27" spans="1:11" s="48" customFormat="1" ht="38.1" customHeight="1" x14ac:dyDescent="0.4">
      <c r="A27" s="47"/>
      <c r="B27" s="149" t="s">
        <v>144</v>
      </c>
      <c r="C27" s="150"/>
      <c r="D27" s="132"/>
      <c r="E27" s="133"/>
      <c r="F27" s="133"/>
      <c r="G27" s="134"/>
      <c r="H27" s="108"/>
      <c r="I27" s="151"/>
      <c r="J27" s="151"/>
      <c r="K27" s="47"/>
    </row>
    <row r="28" spans="1:11" s="48" customFormat="1" ht="38.1" customHeight="1" x14ac:dyDescent="0.4">
      <c r="A28" s="47"/>
      <c r="B28" s="149" t="s">
        <v>145</v>
      </c>
      <c r="C28" s="150"/>
      <c r="D28" s="132"/>
      <c r="E28" s="133"/>
      <c r="F28" s="133"/>
      <c r="G28" s="134"/>
      <c r="H28" s="108"/>
      <c r="I28" s="233"/>
      <c r="J28" s="233"/>
      <c r="K28" s="47"/>
    </row>
    <row r="29" spans="1:11" s="48" customFormat="1" ht="38.1" customHeight="1" thickBot="1" x14ac:dyDescent="0.45">
      <c r="A29" s="47"/>
      <c r="B29" s="115" t="s">
        <v>10</v>
      </c>
      <c r="C29" s="116"/>
      <c r="D29" s="229"/>
      <c r="E29" s="230"/>
      <c r="F29" s="230"/>
      <c r="G29" s="231"/>
      <c r="H29" s="108"/>
      <c r="I29" s="151"/>
      <c r="J29" s="151"/>
      <c r="K29" s="47"/>
    </row>
    <row r="30" spans="1:11" s="48" customFormat="1" ht="38.1" customHeight="1" thickTop="1" x14ac:dyDescent="0.4">
      <c r="A30" s="47"/>
      <c r="B30" s="166" t="s">
        <v>154</v>
      </c>
      <c r="C30" s="167"/>
      <c r="D30" s="168"/>
      <c r="E30" s="169"/>
      <c r="F30" s="169"/>
      <c r="G30" s="170"/>
      <c r="H30" s="108"/>
      <c r="I30" s="232"/>
      <c r="J30" s="232"/>
      <c r="K30" s="47"/>
    </row>
    <row r="31" spans="1:11" s="48" customFormat="1" ht="38.1" customHeight="1" thickBot="1" x14ac:dyDescent="0.45">
      <c r="A31" s="47"/>
      <c r="B31" s="193" t="s">
        <v>155</v>
      </c>
      <c r="C31" s="194"/>
      <c r="D31" s="171"/>
      <c r="E31" s="172"/>
      <c r="F31" s="172"/>
      <c r="G31" s="173"/>
      <c r="H31" s="108"/>
      <c r="I31" s="232"/>
      <c r="J31" s="232"/>
      <c r="K31" s="47"/>
    </row>
    <row r="32" spans="1:11" x14ac:dyDescent="0.4">
      <c r="A32" s="3"/>
      <c r="B32" s="13" t="s">
        <v>157</v>
      </c>
      <c r="C32" s="3"/>
      <c r="D32" s="5"/>
      <c r="E32" s="3"/>
      <c r="F32" s="3"/>
      <c r="G32" s="3"/>
      <c r="H32" s="3"/>
      <c r="I32" s="3"/>
      <c r="J32" s="3"/>
      <c r="K32" s="16"/>
    </row>
    <row r="33" spans="1:11" ht="15" thickBot="1" x14ac:dyDescent="0.45">
      <c r="A33" s="19"/>
      <c r="B33" s="44"/>
      <c r="C33" s="19"/>
      <c r="D33" s="20"/>
      <c r="E33" s="19"/>
      <c r="F33" s="19"/>
      <c r="G33" s="19"/>
      <c r="H33" s="19"/>
      <c r="I33" s="19"/>
      <c r="J33" s="19"/>
      <c r="K33" s="21"/>
    </row>
    <row r="34" spans="1:11" x14ac:dyDescent="0.4">
      <c r="A34" s="3"/>
      <c r="B34" s="24"/>
      <c r="C34" s="3"/>
      <c r="D34" s="5"/>
      <c r="E34" s="3"/>
      <c r="F34" s="3"/>
      <c r="G34" s="3"/>
      <c r="H34" s="3"/>
      <c r="I34" s="3"/>
      <c r="J34" s="3"/>
      <c r="K34" s="16"/>
    </row>
    <row r="35" spans="1:11" ht="17.25" thickBot="1" x14ac:dyDescent="0.45">
      <c r="A35" s="3"/>
      <c r="B35" s="80" t="str">
        <f>IF(OR($B$19="共同研究集会",$B$19="国際共同研究集会"),"研究集会の名称等／The Title of the Proposed Research Meeting","研究課題名等／The Title of the Proposed Research Project")</f>
        <v>研究課題名等／The Title of the Proposed Research Project</v>
      </c>
      <c r="C35" s="9"/>
      <c r="D35" s="6"/>
      <c r="E35" s="3"/>
      <c r="F35" s="3"/>
      <c r="G35" s="3"/>
      <c r="H35" s="3"/>
      <c r="I35" s="3"/>
      <c r="J35" s="3"/>
      <c r="K35" s="16"/>
    </row>
    <row r="36" spans="1:11" s="48" customFormat="1" ht="38.1" customHeight="1" x14ac:dyDescent="0.4">
      <c r="A36" s="47"/>
      <c r="B36" s="198" t="s">
        <v>138</v>
      </c>
      <c r="C36" s="199"/>
      <c r="D36" s="226" t="s">
        <v>151</v>
      </c>
      <c r="E36" s="227"/>
      <c r="F36" s="227"/>
      <c r="G36" s="228"/>
      <c r="H36" s="49"/>
      <c r="I36" s="49"/>
      <c r="J36" s="49"/>
      <c r="K36" s="47"/>
    </row>
    <row r="37" spans="1:11" s="48" customFormat="1" ht="38.1" customHeight="1" x14ac:dyDescent="0.4">
      <c r="A37" s="47"/>
      <c r="B37" s="113" t="str">
        <f>IF(OR($B$19="共同研究集会",$B$19="国際共同研究集会"),"研究集会名（和名/Jpn）","研究課題名（和名/Jpn）")</f>
        <v>研究課題名（和名/Jpn）</v>
      </c>
      <c r="C37" s="114"/>
      <c r="D37" s="132"/>
      <c r="E37" s="133"/>
      <c r="F37" s="133"/>
      <c r="G37" s="134"/>
      <c r="H37" s="50"/>
      <c r="I37" s="50"/>
      <c r="J37" s="50"/>
      <c r="K37" s="47"/>
    </row>
    <row r="38" spans="1:11" s="48" customFormat="1" ht="38.1" customHeight="1" x14ac:dyDescent="0.4">
      <c r="A38" s="47"/>
      <c r="B38" s="113" t="str">
        <f>IF(OR($B$19="共同研究集会",$B$19="国際共同研究集会"),"Title of Research Meeting（英名／Eng）","Title of Research Project（英名／Eng）")</f>
        <v>Title of Research Project（英名／Eng）</v>
      </c>
      <c r="C38" s="114"/>
      <c r="D38" s="132"/>
      <c r="E38" s="133"/>
      <c r="F38" s="133"/>
      <c r="G38" s="134"/>
      <c r="H38" s="50"/>
      <c r="I38" s="50"/>
      <c r="J38" s="50"/>
      <c r="K38" s="47"/>
    </row>
    <row r="39" spans="1:11" s="48" customFormat="1" ht="47.25" customHeight="1" x14ac:dyDescent="0.4">
      <c r="A39" s="47"/>
      <c r="B39" s="135" t="s">
        <v>101</v>
      </c>
      <c r="C39" s="136"/>
      <c r="D39" s="137" t="s">
        <v>151</v>
      </c>
      <c r="E39" s="137"/>
      <c r="F39" s="137"/>
      <c r="G39" s="138"/>
      <c r="H39" s="222"/>
      <c r="I39" s="223"/>
      <c r="J39" s="223"/>
      <c r="K39" s="47"/>
    </row>
    <row r="40" spans="1:11" s="48" customFormat="1" ht="38.1" customHeight="1" x14ac:dyDescent="0.4">
      <c r="A40" s="47"/>
      <c r="B40" s="113" t="s">
        <v>139</v>
      </c>
      <c r="C40" s="114"/>
      <c r="D40" s="132" t="s">
        <v>151</v>
      </c>
      <c r="E40" s="133"/>
      <c r="F40" s="133"/>
      <c r="G40" s="134"/>
      <c r="H40" s="50"/>
      <c r="I40" s="50"/>
      <c r="J40" s="50"/>
      <c r="K40" s="47"/>
    </row>
    <row r="41" spans="1:11" s="48" customFormat="1" ht="38.1" customHeight="1" x14ac:dyDescent="0.4">
      <c r="A41" s="47"/>
      <c r="B41" s="149" t="s">
        <v>104</v>
      </c>
      <c r="C41" s="150"/>
      <c r="D41" s="174"/>
      <c r="E41" s="175"/>
      <c r="F41" s="175"/>
      <c r="G41" s="176"/>
      <c r="H41" s="50"/>
      <c r="I41" s="50"/>
      <c r="J41" s="50"/>
      <c r="K41" s="47"/>
    </row>
    <row r="42" spans="1:11" s="48" customFormat="1" ht="47.25" customHeight="1" x14ac:dyDescent="0.4">
      <c r="A42" s="47"/>
      <c r="B42" s="195" t="s">
        <v>34</v>
      </c>
      <c r="C42" s="196"/>
      <c r="D42" s="123"/>
      <c r="E42" s="124"/>
      <c r="F42" s="124"/>
      <c r="G42" s="125"/>
      <c r="H42" s="50"/>
      <c r="I42" s="50"/>
      <c r="J42" s="50"/>
      <c r="K42" s="47"/>
    </row>
    <row r="43" spans="1:11" s="48" customFormat="1" ht="47.25" customHeight="1" thickBot="1" x14ac:dyDescent="0.45">
      <c r="A43" s="47"/>
      <c r="B43" s="193" t="s">
        <v>149</v>
      </c>
      <c r="C43" s="194"/>
      <c r="D43" s="188" t="s">
        <v>151</v>
      </c>
      <c r="E43" s="189"/>
      <c r="F43" s="189"/>
      <c r="G43" s="190"/>
      <c r="H43" s="50"/>
      <c r="I43" s="50"/>
      <c r="J43" s="50"/>
      <c r="K43" s="47"/>
    </row>
    <row r="44" spans="1:11" ht="14.25" customHeight="1" x14ac:dyDescent="0.4">
      <c r="A44" s="3"/>
      <c r="B44" s="206"/>
      <c r="C44" s="206"/>
      <c r="D44" s="206"/>
      <c r="E44" s="206"/>
      <c r="F44" s="206"/>
      <c r="G44" s="206"/>
      <c r="H44" s="28"/>
      <c r="I44" s="28"/>
      <c r="J44" s="28"/>
      <c r="K44" s="16"/>
    </row>
    <row r="45" spans="1:11" x14ac:dyDescent="0.4">
      <c r="A45" s="3"/>
      <c r="B45" s="28"/>
      <c r="C45" s="28"/>
      <c r="D45" s="28"/>
      <c r="E45" s="28"/>
      <c r="F45" s="28"/>
      <c r="G45" s="28"/>
      <c r="H45" s="28"/>
      <c r="I45" s="28"/>
      <c r="J45" s="28"/>
      <c r="K45" s="16"/>
    </row>
    <row r="46" spans="1:11" ht="17.25" thickBot="1" x14ac:dyDescent="0.45">
      <c r="A46" s="3"/>
      <c r="B46" s="80" t="str">
        <f>IF(OR($B$19="共同研究集会",$B$19="国際共同研究集会"),"研究集会の申請内容／Details of the Proposed Research Meeting","共同研究の申請内容／Details of the Proposed Research Project")</f>
        <v>共同研究の申請内容／Details of the Proposed Research Project</v>
      </c>
      <c r="C46" s="9"/>
      <c r="D46" s="5"/>
      <c r="E46" s="3"/>
      <c r="F46" s="3"/>
      <c r="G46" s="3"/>
      <c r="H46" s="3"/>
      <c r="I46" s="3"/>
      <c r="J46" s="3"/>
      <c r="K46" s="16"/>
    </row>
    <row r="47" spans="1:11" ht="38.1" customHeight="1" x14ac:dyDescent="0.4">
      <c r="A47" s="3"/>
      <c r="B47" s="191" t="s">
        <v>133</v>
      </c>
      <c r="C47" s="192"/>
      <c r="D47" s="183"/>
      <c r="E47" s="184"/>
      <c r="F47" s="184"/>
      <c r="G47" s="185"/>
      <c r="H47" s="30"/>
      <c r="I47" s="30"/>
      <c r="J47" s="30"/>
      <c r="K47" s="16"/>
    </row>
    <row r="48" spans="1:11" ht="38.1" customHeight="1" x14ac:dyDescent="0.4">
      <c r="A48" s="3"/>
      <c r="B48" s="186" t="s">
        <v>131</v>
      </c>
      <c r="C48" s="187"/>
      <c r="D48" s="200"/>
      <c r="E48" s="201"/>
      <c r="F48" s="201"/>
      <c r="G48" s="202"/>
      <c r="H48" s="30"/>
      <c r="I48" s="30"/>
      <c r="J48" s="30"/>
      <c r="K48" s="16"/>
    </row>
    <row r="49" spans="1:11" ht="50.1" customHeight="1" thickBot="1" x14ac:dyDescent="0.45">
      <c r="A49" s="3"/>
      <c r="B49" s="186" t="s">
        <v>134</v>
      </c>
      <c r="C49" s="187"/>
      <c r="D49" s="203"/>
      <c r="E49" s="204"/>
      <c r="F49" s="204"/>
      <c r="G49" s="205"/>
      <c r="H49" s="30"/>
      <c r="I49" s="30"/>
      <c r="J49" s="30"/>
      <c r="K49" s="16"/>
    </row>
    <row r="50" spans="1:11" ht="28.5" customHeight="1" x14ac:dyDescent="0.4">
      <c r="A50" s="3"/>
      <c r="B50" s="177" t="str">
        <f>IF(OR($B$19="共同研究集会",$B$19="国際共同研究集会"),"開催目的／Purpose of the event","研究概要・目的（共同利用登録の場合は、登録の目的・研究概要）／Research outline")</f>
        <v>研究概要・目的（共同利用登録の場合は、登録の目的・研究概要）／Research outline</v>
      </c>
      <c r="C50" s="178"/>
      <c r="D50" s="178"/>
      <c r="E50" s="178"/>
      <c r="F50" s="178"/>
      <c r="G50" s="179"/>
      <c r="H50" s="30"/>
      <c r="I50" s="30"/>
      <c r="J50" s="30"/>
      <c r="K50" s="16"/>
    </row>
    <row r="51" spans="1:11" ht="28.5" customHeight="1" thickBot="1" x14ac:dyDescent="0.45">
      <c r="A51" s="3"/>
      <c r="B51" s="180"/>
      <c r="C51" s="181"/>
      <c r="D51" s="181"/>
      <c r="E51" s="181"/>
      <c r="F51" s="181"/>
      <c r="G51" s="182"/>
      <c r="H51" s="30"/>
      <c r="I51" s="30"/>
      <c r="J51" s="30"/>
      <c r="K51" s="16"/>
    </row>
    <row r="52" spans="1:11" s="37" customFormat="1" ht="28.5" customHeight="1" x14ac:dyDescent="0.4">
      <c r="A52" s="153"/>
      <c r="B52" s="117"/>
      <c r="C52" s="118"/>
      <c r="D52" s="118"/>
      <c r="E52" s="118"/>
      <c r="F52" s="118"/>
      <c r="G52" s="119"/>
      <c r="H52" s="95"/>
      <c r="I52" s="96"/>
      <c r="J52" s="96"/>
      <c r="K52" s="96"/>
    </row>
    <row r="53" spans="1:11" s="37" customFormat="1" ht="28.5" customHeight="1" x14ac:dyDescent="0.4">
      <c r="A53" s="153"/>
      <c r="B53" s="117"/>
      <c r="C53" s="118"/>
      <c r="D53" s="118"/>
      <c r="E53" s="118"/>
      <c r="F53" s="118"/>
      <c r="G53" s="119"/>
      <c r="H53" s="95"/>
      <c r="I53" s="96"/>
      <c r="J53" s="96"/>
      <c r="K53" s="96"/>
    </row>
    <row r="54" spans="1:11" s="37" customFormat="1" ht="28.5" customHeight="1" x14ac:dyDescent="0.4">
      <c r="A54" s="153"/>
      <c r="B54" s="117"/>
      <c r="C54" s="118"/>
      <c r="D54" s="118"/>
      <c r="E54" s="118"/>
      <c r="F54" s="118"/>
      <c r="G54" s="119"/>
      <c r="H54" s="95"/>
      <c r="I54" s="96"/>
      <c r="J54" s="96"/>
      <c r="K54" s="96"/>
    </row>
    <row r="55" spans="1:11" s="37" customFormat="1" ht="28.5" customHeight="1" x14ac:dyDescent="0.4">
      <c r="A55" s="153"/>
      <c r="B55" s="117"/>
      <c r="C55" s="118"/>
      <c r="D55" s="118"/>
      <c r="E55" s="118"/>
      <c r="F55" s="118"/>
      <c r="G55" s="119"/>
      <c r="H55" s="95"/>
      <c r="I55" s="96"/>
      <c r="J55" s="96"/>
      <c r="K55" s="96"/>
    </row>
    <row r="56" spans="1:11" s="37" customFormat="1" ht="28.5" customHeight="1" x14ac:dyDescent="0.4">
      <c r="A56" s="153"/>
      <c r="B56" s="117"/>
      <c r="C56" s="118"/>
      <c r="D56" s="118"/>
      <c r="E56" s="118"/>
      <c r="F56" s="118"/>
      <c r="G56" s="119"/>
      <c r="H56" s="95"/>
      <c r="I56" s="96"/>
      <c r="J56" s="96"/>
      <c r="K56" s="96"/>
    </row>
    <row r="57" spans="1:11" s="37" customFormat="1" ht="28.5" customHeight="1" x14ac:dyDescent="0.4">
      <c r="A57" s="153"/>
      <c r="B57" s="117"/>
      <c r="C57" s="118"/>
      <c r="D57" s="118"/>
      <c r="E57" s="118"/>
      <c r="F57" s="118"/>
      <c r="G57" s="119"/>
      <c r="H57" s="95"/>
      <c r="I57" s="96"/>
      <c r="J57" s="96"/>
      <c r="K57" s="96"/>
    </row>
    <row r="58" spans="1:11" s="37" customFormat="1" ht="28.5" customHeight="1" x14ac:dyDescent="0.4">
      <c r="A58" s="153"/>
      <c r="B58" s="117"/>
      <c r="C58" s="118"/>
      <c r="D58" s="118"/>
      <c r="E58" s="118"/>
      <c r="F58" s="118"/>
      <c r="G58" s="119"/>
      <c r="H58" s="95"/>
      <c r="I58" s="96"/>
      <c r="J58" s="96"/>
      <c r="K58" s="96"/>
    </row>
    <row r="59" spans="1:11" s="37" customFormat="1" ht="28.5" customHeight="1" x14ac:dyDescent="0.4">
      <c r="A59" s="153"/>
      <c r="B59" s="117"/>
      <c r="C59" s="118"/>
      <c r="D59" s="118"/>
      <c r="E59" s="118"/>
      <c r="F59" s="118"/>
      <c r="G59" s="119"/>
      <c r="H59" s="95"/>
      <c r="I59" s="96"/>
      <c r="J59" s="96"/>
      <c r="K59" s="96"/>
    </row>
    <row r="60" spans="1:11" s="37" customFormat="1" ht="28.5" customHeight="1" thickBot="1" x14ac:dyDescent="0.45">
      <c r="A60" s="153"/>
      <c r="B60" s="117"/>
      <c r="C60" s="118"/>
      <c r="D60" s="118"/>
      <c r="E60" s="118"/>
      <c r="F60" s="118"/>
      <c r="G60" s="119"/>
      <c r="H60" s="95"/>
      <c r="I60" s="96"/>
      <c r="J60" s="96"/>
      <c r="K60" s="96"/>
    </row>
    <row r="61" spans="1:11" s="37" customFormat="1" ht="28.5" customHeight="1" x14ac:dyDescent="0.4">
      <c r="A61" s="3"/>
      <c r="B61" s="177" t="str">
        <f>IF(OR($B$19="共同研究集会",$B$19="国際共同研究集会"),"プログラム等の概要／Program outline","研究計画（研究をどのように進めるのか具体的に記入）／Research plan")</f>
        <v>研究計画（研究をどのように進めるのか具体的に記入）／Research plan</v>
      </c>
      <c r="C61" s="178"/>
      <c r="D61" s="178"/>
      <c r="E61" s="178"/>
      <c r="F61" s="178"/>
      <c r="G61" s="179"/>
      <c r="H61" s="30"/>
      <c r="I61" s="30"/>
      <c r="J61" s="30"/>
      <c r="K61" s="16"/>
    </row>
    <row r="62" spans="1:11" s="37" customFormat="1" ht="28.5" customHeight="1" thickBot="1" x14ac:dyDescent="0.45">
      <c r="A62" s="3"/>
      <c r="B62" s="180"/>
      <c r="C62" s="181"/>
      <c r="D62" s="181"/>
      <c r="E62" s="181"/>
      <c r="F62" s="181"/>
      <c r="G62" s="182"/>
      <c r="H62" s="30"/>
      <c r="I62" s="30"/>
      <c r="J62" s="30"/>
      <c r="K62" s="16"/>
    </row>
    <row r="63" spans="1:11" s="37" customFormat="1" ht="28.5" customHeight="1" x14ac:dyDescent="0.4">
      <c r="A63" s="153"/>
      <c r="B63" s="117"/>
      <c r="C63" s="118"/>
      <c r="D63" s="118"/>
      <c r="E63" s="118"/>
      <c r="F63" s="118"/>
      <c r="G63" s="119"/>
      <c r="H63" s="95"/>
      <c r="I63" s="96"/>
      <c r="J63" s="96"/>
      <c r="K63" s="96"/>
    </row>
    <row r="64" spans="1:11" s="37" customFormat="1" ht="28.5" customHeight="1" x14ac:dyDescent="0.4">
      <c r="A64" s="153"/>
      <c r="B64" s="117"/>
      <c r="C64" s="118"/>
      <c r="D64" s="118"/>
      <c r="E64" s="118"/>
      <c r="F64" s="118"/>
      <c r="G64" s="119"/>
      <c r="H64" s="95"/>
      <c r="I64" s="96"/>
      <c r="J64" s="96"/>
      <c r="K64" s="96"/>
    </row>
    <row r="65" spans="1:11" s="37" customFormat="1" ht="28.5" customHeight="1" x14ac:dyDescent="0.4">
      <c r="A65" s="153"/>
      <c r="B65" s="117"/>
      <c r="C65" s="118"/>
      <c r="D65" s="118"/>
      <c r="E65" s="118"/>
      <c r="F65" s="118"/>
      <c r="G65" s="119"/>
      <c r="H65" s="95"/>
      <c r="I65" s="96"/>
      <c r="J65" s="96"/>
      <c r="K65" s="96"/>
    </row>
    <row r="66" spans="1:11" s="37" customFormat="1" ht="28.5" customHeight="1" x14ac:dyDescent="0.4">
      <c r="A66" s="153"/>
      <c r="B66" s="117"/>
      <c r="C66" s="118"/>
      <c r="D66" s="118"/>
      <c r="E66" s="118"/>
      <c r="F66" s="118"/>
      <c r="G66" s="119"/>
      <c r="H66" s="95"/>
      <c r="I66" s="96"/>
      <c r="J66" s="96"/>
      <c r="K66" s="96"/>
    </row>
    <row r="67" spans="1:11" s="37" customFormat="1" ht="28.5" customHeight="1" x14ac:dyDescent="0.4">
      <c r="A67" s="153"/>
      <c r="B67" s="117"/>
      <c r="C67" s="118"/>
      <c r="D67" s="118"/>
      <c r="E67" s="118"/>
      <c r="F67" s="118"/>
      <c r="G67" s="119"/>
      <c r="H67" s="95"/>
      <c r="I67" s="96"/>
      <c r="J67" s="96"/>
      <c r="K67" s="96"/>
    </row>
    <row r="68" spans="1:11" s="37" customFormat="1" ht="28.5" customHeight="1" x14ac:dyDescent="0.4">
      <c r="A68" s="153"/>
      <c r="B68" s="117"/>
      <c r="C68" s="118"/>
      <c r="D68" s="118"/>
      <c r="E68" s="118"/>
      <c r="F68" s="118"/>
      <c r="G68" s="119"/>
      <c r="H68" s="95"/>
      <c r="I68" s="96"/>
      <c r="J68" s="96"/>
      <c r="K68" s="96"/>
    </row>
    <row r="69" spans="1:11" s="37" customFormat="1" ht="28.5" customHeight="1" x14ac:dyDescent="0.4">
      <c r="A69" s="153"/>
      <c r="B69" s="117"/>
      <c r="C69" s="118"/>
      <c r="D69" s="118"/>
      <c r="E69" s="118"/>
      <c r="F69" s="118"/>
      <c r="G69" s="119"/>
      <c r="H69" s="95"/>
      <c r="I69" s="96"/>
      <c r="J69" s="96"/>
      <c r="K69" s="96"/>
    </row>
    <row r="70" spans="1:11" s="37" customFormat="1" ht="28.5" customHeight="1" x14ac:dyDescent="0.4">
      <c r="A70" s="153"/>
      <c r="B70" s="117"/>
      <c r="C70" s="118"/>
      <c r="D70" s="118"/>
      <c r="E70" s="118"/>
      <c r="F70" s="118"/>
      <c r="G70" s="119"/>
      <c r="H70" s="95"/>
      <c r="I70" s="96"/>
      <c r="J70" s="96"/>
      <c r="K70" s="96"/>
    </row>
    <row r="71" spans="1:11" s="37" customFormat="1" ht="28.5" customHeight="1" x14ac:dyDescent="0.4">
      <c r="A71" s="153"/>
      <c r="B71" s="117"/>
      <c r="C71" s="118"/>
      <c r="D71" s="118"/>
      <c r="E71" s="118"/>
      <c r="F71" s="118"/>
      <c r="G71" s="119"/>
      <c r="H71" s="95"/>
      <c r="I71" s="96"/>
      <c r="J71" s="96"/>
      <c r="K71" s="96"/>
    </row>
    <row r="72" spans="1:11" s="37" customFormat="1" ht="28.5" customHeight="1" x14ac:dyDescent="0.4">
      <c r="A72" s="153"/>
      <c r="B72" s="117"/>
      <c r="C72" s="118"/>
      <c r="D72" s="118"/>
      <c r="E72" s="118"/>
      <c r="F72" s="118"/>
      <c r="G72" s="119"/>
      <c r="H72" s="95"/>
      <c r="I72" s="96"/>
      <c r="J72" s="96"/>
      <c r="K72" s="96"/>
    </row>
    <row r="73" spans="1:11" s="37" customFormat="1" ht="28.5" customHeight="1" thickBot="1" x14ac:dyDescent="0.45">
      <c r="A73" s="153"/>
      <c r="B73" s="117"/>
      <c r="C73" s="118"/>
      <c r="D73" s="118"/>
      <c r="E73" s="118"/>
      <c r="F73" s="118"/>
      <c r="G73" s="119"/>
      <c r="H73" s="95"/>
      <c r="I73" s="96"/>
      <c r="J73" s="96"/>
      <c r="K73" s="96"/>
    </row>
    <row r="74" spans="1:11" ht="28.5" customHeight="1" x14ac:dyDescent="0.4">
      <c r="A74" s="3"/>
      <c r="B74" s="177" t="s">
        <v>160</v>
      </c>
      <c r="C74" s="178"/>
      <c r="D74" s="178"/>
      <c r="E74" s="178"/>
      <c r="F74" s="178"/>
      <c r="G74" s="179"/>
      <c r="H74" s="30"/>
      <c r="I74" s="30"/>
      <c r="J74" s="30"/>
      <c r="K74" s="16"/>
    </row>
    <row r="75" spans="1:11" ht="28.5" customHeight="1" thickBot="1" x14ac:dyDescent="0.45">
      <c r="A75" s="3"/>
      <c r="B75" s="180"/>
      <c r="C75" s="181"/>
      <c r="D75" s="181"/>
      <c r="E75" s="181"/>
      <c r="F75" s="181"/>
      <c r="G75" s="182"/>
      <c r="H75" s="30"/>
      <c r="I75" s="30"/>
      <c r="J75" s="30"/>
      <c r="K75" s="16"/>
    </row>
    <row r="76" spans="1:11" s="37" customFormat="1" ht="28.5" customHeight="1" x14ac:dyDescent="0.4">
      <c r="A76" s="153"/>
      <c r="B76" s="117"/>
      <c r="C76" s="118"/>
      <c r="D76" s="118"/>
      <c r="E76" s="118"/>
      <c r="F76" s="118"/>
      <c r="G76" s="119"/>
      <c r="H76" s="95"/>
      <c r="I76" s="96"/>
      <c r="J76" s="96"/>
      <c r="K76" s="96"/>
    </row>
    <row r="77" spans="1:11" s="37" customFormat="1" ht="28.5" customHeight="1" x14ac:dyDescent="0.4">
      <c r="A77" s="153"/>
      <c r="B77" s="117"/>
      <c r="C77" s="118"/>
      <c r="D77" s="118"/>
      <c r="E77" s="118"/>
      <c r="F77" s="118"/>
      <c r="G77" s="119"/>
      <c r="H77" s="95"/>
      <c r="I77" s="96"/>
      <c r="J77" s="96"/>
      <c r="K77" s="96"/>
    </row>
    <row r="78" spans="1:11" s="37" customFormat="1" ht="28.5" customHeight="1" x14ac:dyDescent="0.4">
      <c r="A78" s="153"/>
      <c r="B78" s="117"/>
      <c r="C78" s="118"/>
      <c r="D78" s="118"/>
      <c r="E78" s="118"/>
      <c r="F78" s="118"/>
      <c r="G78" s="119"/>
      <c r="H78" s="95"/>
      <c r="I78" s="96"/>
      <c r="J78" s="96"/>
      <c r="K78" s="96"/>
    </row>
    <row r="79" spans="1:11" s="37" customFormat="1" ht="28.5" customHeight="1" x14ac:dyDescent="0.4">
      <c r="A79" s="153"/>
      <c r="B79" s="117"/>
      <c r="C79" s="118"/>
      <c r="D79" s="118"/>
      <c r="E79" s="118"/>
      <c r="F79" s="118"/>
      <c r="G79" s="119"/>
      <c r="H79" s="95"/>
      <c r="I79" s="96"/>
      <c r="J79" s="96"/>
      <c r="K79" s="96"/>
    </row>
    <row r="80" spans="1:11" s="37" customFormat="1" ht="28.5" customHeight="1" x14ac:dyDescent="0.4">
      <c r="A80" s="153"/>
      <c r="B80" s="117"/>
      <c r="C80" s="118"/>
      <c r="D80" s="118"/>
      <c r="E80" s="118"/>
      <c r="F80" s="118"/>
      <c r="G80" s="119"/>
      <c r="H80" s="95"/>
      <c r="I80" s="96"/>
      <c r="J80" s="96"/>
      <c r="K80" s="96"/>
    </row>
    <row r="81" spans="1:11" s="37" customFormat="1" ht="28.5" customHeight="1" x14ac:dyDescent="0.4">
      <c r="A81" s="153"/>
      <c r="B81" s="117"/>
      <c r="C81" s="118"/>
      <c r="D81" s="118"/>
      <c r="E81" s="118"/>
      <c r="F81" s="118"/>
      <c r="G81" s="119"/>
      <c r="H81" s="95"/>
      <c r="I81" s="96"/>
      <c r="J81" s="96"/>
      <c r="K81" s="96"/>
    </row>
    <row r="82" spans="1:11" s="37" customFormat="1" ht="28.5" customHeight="1" x14ac:dyDescent="0.4">
      <c r="A82" s="153"/>
      <c r="B82" s="117"/>
      <c r="C82" s="118"/>
      <c r="D82" s="118"/>
      <c r="E82" s="118"/>
      <c r="F82" s="118"/>
      <c r="G82" s="119"/>
      <c r="H82" s="95"/>
      <c r="I82" s="96"/>
      <c r="J82" s="96"/>
      <c r="K82" s="96"/>
    </row>
    <row r="83" spans="1:11" s="37" customFormat="1" ht="28.5" customHeight="1" x14ac:dyDescent="0.4">
      <c r="A83" s="153"/>
      <c r="B83" s="117"/>
      <c r="C83" s="118"/>
      <c r="D83" s="118"/>
      <c r="E83" s="118"/>
      <c r="F83" s="118"/>
      <c r="G83" s="119"/>
      <c r="H83" s="95"/>
      <c r="I83" s="96"/>
      <c r="J83" s="96"/>
      <c r="K83" s="96"/>
    </row>
    <row r="84" spans="1:11" s="37" customFormat="1" ht="28.5" customHeight="1" x14ac:dyDescent="0.4">
      <c r="A84" s="153"/>
      <c r="B84" s="117"/>
      <c r="C84" s="118"/>
      <c r="D84" s="118"/>
      <c r="E84" s="118"/>
      <c r="F84" s="118"/>
      <c r="G84" s="119"/>
      <c r="H84" s="95"/>
      <c r="I84" s="96"/>
      <c r="J84" s="96"/>
      <c r="K84" s="96"/>
    </row>
    <row r="85" spans="1:11" s="37" customFormat="1" ht="28.5" customHeight="1" thickBot="1" x14ac:dyDescent="0.45">
      <c r="A85" s="153"/>
      <c r="B85" s="120"/>
      <c r="C85" s="121"/>
      <c r="D85" s="121"/>
      <c r="E85" s="121"/>
      <c r="F85" s="121"/>
      <c r="G85" s="122"/>
      <c r="H85" s="95"/>
      <c r="I85" s="96"/>
      <c r="J85" s="96"/>
      <c r="K85" s="96"/>
    </row>
    <row r="86" spans="1:11" x14ac:dyDescent="0.4">
      <c r="A86" s="3"/>
      <c r="B86" s="13" t="s">
        <v>45</v>
      </c>
      <c r="C86" s="9"/>
      <c r="D86" s="5"/>
      <c r="E86" s="3"/>
      <c r="F86" s="3"/>
      <c r="G86" s="3"/>
      <c r="H86" s="3"/>
      <c r="I86" s="3"/>
      <c r="J86" s="3"/>
      <c r="K86" s="16"/>
    </row>
    <row r="87" spans="1:11" x14ac:dyDescent="0.4">
      <c r="A87" s="3"/>
      <c r="B87" s="13"/>
      <c r="C87" s="9"/>
      <c r="D87" s="5"/>
      <c r="E87" s="3"/>
      <c r="F87" s="3"/>
      <c r="G87" s="3"/>
      <c r="H87" s="3"/>
      <c r="I87" s="3"/>
      <c r="J87" s="3"/>
      <c r="K87" s="16"/>
    </row>
    <row r="88" spans="1:11" x14ac:dyDescent="0.4">
      <c r="A88" s="3"/>
      <c r="B88" s="9"/>
      <c r="C88" s="9"/>
      <c r="D88" s="5"/>
      <c r="E88" s="3"/>
      <c r="F88" s="3"/>
      <c r="G88" s="3"/>
      <c r="H88" s="3"/>
      <c r="I88" s="3"/>
      <c r="J88" s="3"/>
      <c r="K88" s="16"/>
    </row>
    <row r="89" spans="1:11" ht="16.5" x14ac:dyDescent="0.4">
      <c r="A89" s="3"/>
      <c r="B89" s="80" t="s">
        <v>44</v>
      </c>
      <c r="C89" s="9"/>
      <c r="D89" s="5"/>
      <c r="E89" s="3"/>
      <c r="F89" s="3"/>
      <c r="G89" s="3"/>
      <c r="H89" s="3"/>
      <c r="I89" s="3"/>
      <c r="J89" s="3"/>
      <c r="K89" s="16"/>
    </row>
    <row r="90" spans="1:11" ht="16.5" x14ac:dyDescent="0.4">
      <c r="A90" s="3"/>
      <c r="B90" s="93" t="s">
        <v>129</v>
      </c>
      <c r="C90" s="3"/>
      <c r="D90" s="5"/>
      <c r="E90" s="3"/>
      <c r="F90" s="3"/>
      <c r="G90" s="3"/>
      <c r="H90" s="3"/>
      <c r="I90" s="3"/>
      <c r="J90" s="3"/>
      <c r="K90" s="16"/>
    </row>
    <row r="91" spans="1:11" x14ac:dyDescent="0.4">
      <c r="A91" s="3"/>
      <c r="B91" s="13" t="s">
        <v>125</v>
      </c>
      <c r="C91" s="3"/>
      <c r="D91" s="5"/>
      <c r="E91" s="3"/>
      <c r="F91" s="3"/>
      <c r="G91" s="3"/>
      <c r="H91" s="3"/>
      <c r="I91" s="3"/>
      <c r="J91" s="3"/>
      <c r="K91" s="16"/>
    </row>
    <row r="92" spans="1:11" x14ac:dyDescent="0.4">
      <c r="A92" s="3"/>
      <c r="B92" s="10" t="s">
        <v>100</v>
      </c>
      <c r="C92" s="3"/>
      <c r="D92" s="5"/>
      <c r="E92" s="3"/>
      <c r="F92" s="3"/>
      <c r="G92" s="3"/>
      <c r="H92" s="3"/>
      <c r="I92" s="3"/>
      <c r="J92" s="3"/>
      <c r="K92" s="16"/>
    </row>
    <row r="93" spans="1:11" ht="15" thickBot="1" x14ac:dyDescent="0.45">
      <c r="A93" s="3"/>
      <c r="B93" s="13" t="s">
        <v>158</v>
      </c>
      <c r="C93" s="3"/>
      <c r="D93" s="5"/>
      <c r="E93" s="3"/>
      <c r="F93" s="3"/>
      <c r="G93" s="3"/>
      <c r="H93" s="3"/>
      <c r="I93" s="3"/>
      <c r="J93" s="3"/>
      <c r="K93" s="16"/>
    </row>
    <row r="94" spans="1:11" ht="73.5" customHeight="1" thickBot="1" x14ac:dyDescent="0.45">
      <c r="A94" s="3"/>
      <c r="B94" s="70" t="s">
        <v>146</v>
      </c>
      <c r="C94" s="72" t="s">
        <v>36</v>
      </c>
      <c r="D94" s="101" t="s">
        <v>35</v>
      </c>
      <c r="E94" s="71" t="s">
        <v>1</v>
      </c>
      <c r="F94" s="72" t="s">
        <v>135</v>
      </c>
      <c r="G94" s="86" t="s">
        <v>39</v>
      </c>
      <c r="H94" s="70" t="s">
        <v>126</v>
      </c>
      <c r="I94" s="94" t="s">
        <v>102</v>
      </c>
      <c r="J94" s="105" t="s">
        <v>103</v>
      </c>
      <c r="K94" s="16"/>
    </row>
    <row r="95" spans="1:11" ht="35.1" customHeight="1" x14ac:dyDescent="0.4">
      <c r="A95" s="3">
        <v>1</v>
      </c>
      <c r="B95" s="58" t="str">
        <f>IF($D$27=0,"",$D$27)</f>
        <v/>
      </c>
      <c r="C95" s="59" t="str">
        <f>IF($D$24=0,"",$D$24)</f>
        <v/>
      </c>
      <c r="D95" s="60" t="str">
        <f>IF($D$25=0,"",$D$25)</f>
        <v/>
      </c>
      <c r="E95" s="60" t="str">
        <f>IF($D$26=0,"",$D$26)</f>
        <v/>
      </c>
      <c r="F95" s="61"/>
      <c r="G95" s="87" t="s">
        <v>143</v>
      </c>
      <c r="H95" s="92" t="str">
        <f>IF($I$25=0,"",$I$25)</f>
        <v/>
      </c>
      <c r="I95" s="92" t="str">
        <f>IF($I$23=0,"",$I$23)</f>
        <v>★選んでください／Please Select★</v>
      </c>
      <c r="J95" s="81" t="str">
        <f>IF($I$24=0,"",$I$24)</f>
        <v>★選んでください／Please Select★</v>
      </c>
      <c r="K95" s="82" t="s">
        <v>90</v>
      </c>
    </row>
    <row r="96" spans="1:11" s="37" customFormat="1" ht="35.1" customHeight="1" x14ac:dyDescent="0.4">
      <c r="A96" s="35">
        <f>A95+1</f>
        <v>2</v>
      </c>
      <c r="B96" s="62"/>
      <c r="C96" s="63"/>
      <c r="D96" s="100"/>
      <c r="E96" s="64"/>
      <c r="F96" s="65"/>
      <c r="G96" s="88"/>
      <c r="H96" s="62"/>
      <c r="I96" s="90"/>
      <c r="J96" s="106"/>
      <c r="K96" s="36"/>
    </row>
    <row r="97" spans="1:11" s="37" customFormat="1" ht="35.1" customHeight="1" x14ac:dyDescent="0.4">
      <c r="A97" s="35">
        <f t="shared" ref="A97:A144" si="0">A96+1</f>
        <v>3</v>
      </c>
      <c r="B97" s="62"/>
      <c r="C97" s="63"/>
      <c r="D97" s="100"/>
      <c r="E97" s="64"/>
      <c r="F97" s="65"/>
      <c r="G97" s="88"/>
      <c r="H97" s="62"/>
      <c r="I97" s="90"/>
      <c r="J97" s="106"/>
      <c r="K97" s="36"/>
    </row>
    <row r="98" spans="1:11" s="37" customFormat="1" ht="35.1" customHeight="1" x14ac:dyDescent="0.4">
      <c r="A98" s="35">
        <f t="shared" si="0"/>
        <v>4</v>
      </c>
      <c r="B98" s="62"/>
      <c r="C98" s="63"/>
      <c r="D98" s="100"/>
      <c r="E98" s="64"/>
      <c r="F98" s="65"/>
      <c r="G98" s="88"/>
      <c r="H98" s="62"/>
      <c r="I98" s="90"/>
      <c r="J98" s="106"/>
      <c r="K98" s="36"/>
    </row>
    <row r="99" spans="1:11" s="37" customFormat="1" ht="35.1" customHeight="1" x14ac:dyDescent="0.4">
      <c r="A99" s="35">
        <f t="shared" si="0"/>
        <v>5</v>
      </c>
      <c r="B99" s="62"/>
      <c r="C99" s="63"/>
      <c r="D99" s="100"/>
      <c r="E99" s="64"/>
      <c r="F99" s="65"/>
      <c r="G99" s="88"/>
      <c r="H99" s="62"/>
      <c r="I99" s="90"/>
      <c r="J99" s="106"/>
      <c r="K99" s="36"/>
    </row>
    <row r="100" spans="1:11" s="37" customFormat="1" ht="35.1" customHeight="1" x14ac:dyDescent="0.4">
      <c r="A100" s="35">
        <f t="shared" si="0"/>
        <v>6</v>
      </c>
      <c r="B100" s="62"/>
      <c r="C100" s="63"/>
      <c r="D100" s="100"/>
      <c r="E100" s="64"/>
      <c r="F100" s="65"/>
      <c r="G100" s="88"/>
      <c r="H100" s="62"/>
      <c r="I100" s="90"/>
      <c r="J100" s="106"/>
      <c r="K100" s="36"/>
    </row>
    <row r="101" spans="1:11" s="37" customFormat="1" ht="35.1" customHeight="1" x14ac:dyDescent="0.4">
      <c r="A101" s="35">
        <f t="shared" si="0"/>
        <v>7</v>
      </c>
      <c r="B101" s="62"/>
      <c r="C101" s="63"/>
      <c r="D101" s="100"/>
      <c r="E101" s="64"/>
      <c r="F101" s="65"/>
      <c r="G101" s="88"/>
      <c r="H101" s="62"/>
      <c r="I101" s="90"/>
      <c r="J101" s="106"/>
      <c r="K101" s="36"/>
    </row>
    <row r="102" spans="1:11" s="37" customFormat="1" ht="35.1" customHeight="1" x14ac:dyDescent="0.4">
      <c r="A102" s="35">
        <f t="shared" si="0"/>
        <v>8</v>
      </c>
      <c r="B102" s="62"/>
      <c r="C102" s="63"/>
      <c r="D102" s="100"/>
      <c r="E102" s="64"/>
      <c r="F102" s="65"/>
      <c r="G102" s="88"/>
      <c r="H102" s="62"/>
      <c r="I102" s="90"/>
      <c r="J102" s="106"/>
      <c r="K102" s="36"/>
    </row>
    <row r="103" spans="1:11" s="37" customFormat="1" ht="35.1" customHeight="1" x14ac:dyDescent="0.4">
      <c r="A103" s="35">
        <f t="shared" si="0"/>
        <v>9</v>
      </c>
      <c r="B103" s="62"/>
      <c r="C103" s="63"/>
      <c r="D103" s="100"/>
      <c r="E103" s="64"/>
      <c r="F103" s="65"/>
      <c r="G103" s="88"/>
      <c r="H103" s="62"/>
      <c r="I103" s="90"/>
      <c r="J103" s="106"/>
      <c r="K103" s="36"/>
    </row>
    <row r="104" spans="1:11" s="37" customFormat="1" ht="35.1" customHeight="1" x14ac:dyDescent="0.4">
      <c r="A104" s="35">
        <f t="shared" si="0"/>
        <v>10</v>
      </c>
      <c r="B104" s="62"/>
      <c r="C104" s="63"/>
      <c r="D104" s="100"/>
      <c r="E104" s="64"/>
      <c r="F104" s="65"/>
      <c r="G104" s="88"/>
      <c r="H104" s="62"/>
      <c r="I104" s="90"/>
      <c r="J104" s="106"/>
      <c r="K104" s="36"/>
    </row>
    <row r="105" spans="1:11" s="37" customFormat="1" ht="35.1" customHeight="1" x14ac:dyDescent="0.4">
      <c r="A105" s="35">
        <f t="shared" si="0"/>
        <v>11</v>
      </c>
      <c r="B105" s="62"/>
      <c r="C105" s="63"/>
      <c r="D105" s="100"/>
      <c r="E105" s="64"/>
      <c r="F105" s="65"/>
      <c r="G105" s="88"/>
      <c r="H105" s="62"/>
      <c r="I105" s="90"/>
      <c r="J105" s="106"/>
      <c r="K105" s="36"/>
    </row>
    <row r="106" spans="1:11" s="37" customFormat="1" ht="35.1" customHeight="1" x14ac:dyDescent="0.4">
      <c r="A106" s="35">
        <f t="shared" si="0"/>
        <v>12</v>
      </c>
      <c r="B106" s="62"/>
      <c r="C106" s="63"/>
      <c r="D106" s="100"/>
      <c r="E106" s="64"/>
      <c r="F106" s="65"/>
      <c r="G106" s="88"/>
      <c r="H106" s="62"/>
      <c r="I106" s="90"/>
      <c r="J106" s="106"/>
      <c r="K106" s="36"/>
    </row>
    <row r="107" spans="1:11" s="37" customFormat="1" ht="35.1" customHeight="1" x14ac:dyDescent="0.4">
      <c r="A107" s="35">
        <f t="shared" si="0"/>
        <v>13</v>
      </c>
      <c r="B107" s="62"/>
      <c r="C107" s="63"/>
      <c r="D107" s="100"/>
      <c r="E107" s="64"/>
      <c r="F107" s="65"/>
      <c r="G107" s="88"/>
      <c r="H107" s="62"/>
      <c r="I107" s="90"/>
      <c r="J107" s="106"/>
      <c r="K107" s="36"/>
    </row>
    <row r="108" spans="1:11" s="37" customFormat="1" ht="35.1" customHeight="1" x14ac:dyDescent="0.4">
      <c r="A108" s="35">
        <f t="shared" si="0"/>
        <v>14</v>
      </c>
      <c r="B108" s="62"/>
      <c r="C108" s="63"/>
      <c r="D108" s="100"/>
      <c r="E108" s="63"/>
      <c r="F108" s="65"/>
      <c r="G108" s="88"/>
      <c r="H108" s="62"/>
      <c r="I108" s="90"/>
      <c r="J108" s="106"/>
      <c r="K108" s="36"/>
    </row>
    <row r="109" spans="1:11" s="37" customFormat="1" ht="35.1" customHeight="1" x14ac:dyDescent="0.4">
      <c r="A109" s="35">
        <f t="shared" si="0"/>
        <v>15</v>
      </c>
      <c r="B109" s="62"/>
      <c r="C109" s="63"/>
      <c r="D109" s="100"/>
      <c r="E109" s="64"/>
      <c r="F109" s="65"/>
      <c r="G109" s="88"/>
      <c r="H109" s="62"/>
      <c r="I109" s="90"/>
      <c r="J109" s="106"/>
      <c r="K109" s="36"/>
    </row>
    <row r="110" spans="1:11" s="37" customFormat="1" ht="35.1" customHeight="1" x14ac:dyDescent="0.4">
      <c r="A110" s="35">
        <f t="shared" si="0"/>
        <v>16</v>
      </c>
      <c r="B110" s="62"/>
      <c r="C110" s="63"/>
      <c r="D110" s="100"/>
      <c r="E110" s="64"/>
      <c r="F110" s="65"/>
      <c r="G110" s="88"/>
      <c r="H110" s="62"/>
      <c r="I110" s="90"/>
      <c r="J110" s="106"/>
      <c r="K110" s="36"/>
    </row>
    <row r="111" spans="1:11" s="37" customFormat="1" ht="35.1" customHeight="1" x14ac:dyDescent="0.4">
      <c r="A111" s="35">
        <f t="shared" si="0"/>
        <v>17</v>
      </c>
      <c r="B111" s="62"/>
      <c r="C111" s="63"/>
      <c r="D111" s="100"/>
      <c r="E111" s="64"/>
      <c r="F111" s="65"/>
      <c r="G111" s="88"/>
      <c r="H111" s="62"/>
      <c r="I111" s="90"/>
      <c r="J111" s="106"/>
      <c r="K111" s="36"/>
    </row>
    <row r="112" spans="1:11" s="37" customFormat="1" ht="35.1" customHeight="1" x14ac:dyDescent="0.4">
      <c r="A112" s="35">
        <f t="shared" si="0"/>
        <v>18</v>
      </c>
      <c r="B112" s="62"/>
      <c r="C112" s="63"/>
      <c r="D112" s="100"/>
      <c r="E112" s="64"/>
      <c r="F112" s="65"/>
      <c r="G112" s="88"/>
      <c r="H112" s="62"/>
      <c r="I112" s="90"/>
      <c r="J112" s="106"/>
      <c r="K112" s="36"/>
    </row>
    <row r="113" spans="1:11" s="37" customFormat="1" ht="35.1" customHeight="1" x14ac:dyDescent="0.4">
      <c r="A113" s="35">
        <f t="shared" si="0"/>
        <v>19</v>
      </c>
      <c r="B113" s="62"/>
      <c r="C113" s="63"/>
      <c r="D113" s="100"/>
      <c r="E113" s="64"/>
      <c r="F113" s="65"/>
      <c r="G113" s="88"/>
      <c r="H113" s="62"/>
      <c r="I113" s="90"/>
      <c r="J113" s="106"/>
      <c r="K113" s="36"/>
    </row>
    <row r="114" spans="1:11" s="37" customFormat="1" ht="35.1" customHeight="1" x14ac:dyDescent="0.4">
      <c r="A114" s="35">
        <f t="shared" si="0"/>
        <v>20</v>
      </c>
      <c r="B114" s="62"/>
      <c r="C114" s="63"/>
      <c r="D114" s="100"/>
      <c r="E114" s="64"/>
      <c r="F114" s="65"/>
      <c r="G114" s="88"/>
      <c r="H114" s="62"/>
      <c r="I114" s="90"/>
      <c r="J114" s="106"/>
      <c r="K114" s="36"/>
    </row>
    <row r="115" spans="1:11" s="37" customFormat="1" ht="35.1" customHeight="1" x14ac:dyDescent="0.4">
      <c r="A115" s="35">
        <f t="shared" si="0"/>
        <v>21</v>
      </c>
      <c r="B115" s="62"/>
      <c r="C115" s="63"/>
      <c r="D115" s="100"/>
      <c r="E115" s="64"/>
      <c r="F115" s="65"/>
      <c r="G115" s="88"/>
      <c r="H115" s="62"/>
      <c r="I115" s="90"/>
      <c r="J115" s="106"/>
      <c r="K115" s="36"/>
    </row>
    <row r="116" spans="1:11" s="37" customFormat="1" ht="35.1" customHeight="1" x14ac:dyDescent="0.4">
      <c r="A116" s="35">
        <f t="shared" si="0"/>
        <v>22</v>
      </c>
      <c r="B116" s="62"/>
      <c r="C116" s="63"/>
      <c r="D116" s="100"/>
      <c r="E116" s="64"/>
      <c r="F116" s="65"/>
      <c r="G116" s="88"/>
      <c r="H116" s="62"/>
      <c r="I116" s="90"/>
      <c r="J116" s="106"/>
      <c r="K116" s="36"/>
    </row>
    <row r="117" spans="1:11" s="37" customFormat="1" ht="35.1" customHeight="1" x14ac:dyDescent="0.4">
      <c r="A117" s="35">
        <f t="shared" si="0"/>
        <v>23</v>
      </c>
      <c r="B117" s="62"/>
      <c r="C117" s="63"/>
      <c r="D117" s="100"/>
      <c r="E117" s="64"/>
      <c r="F117" s="65"/>
      <c r="G117" s="88"/>
      <c r="H117" s="62"/>
      <c r="I117" s="90"/>
      <c r="J117" s="106"/>
      <c r="K117" s="36"/>
    </row>
    <row r="118" spans="1:11" s="37" customFormat="1" ht="35.1" customHeight="1" x14ac:dyDescent="0.4">
      <c r="A118" s="35">
        <f t="shared" si="0"/>
        <v>24</v>
      </c>
      <c r="B118" s="62"/>
      <c r="C118" s="63"/>
      <c r="D118" s="100"/>
      <c r="E118" s="64"/>
      <c r="F118" s="65"/>
      <c r="G118" s="88"/>
      <c r="H118" s="62"/>
      <c r="I118" s="90"/>
      <c r="J118" s="106"/>
      <c r="K118" s="36"/>
    </row>
    <row r="119" spans="1:11" s="37" customFormat="1" ht="35.1" customHeight="1" x14ac:dyDescent="0.4">
      <c r="A119" s="35">
        <f t="shared" si="0"/>
        <v>25</v>
      </c>
      <c r="B119" s="62"/>
      <c r="C119" s="63"/>
      <c r="D119" s="100"/>
      <c r="E119" s="64"/>
      <c r="F119" s="65"/>
      <c r="G119" s="88"/>
      <c r="H119" s="62"/>
      <c r="I119" s="90"/>
      <c r="J119" s="106"/>
      <c r="K119" s="36"/>
    </row>
    <row r="120" spans="1:11" s="37" customFormat="1" ht="35.1" customHeight="1" x14ac:dyDescent="0.4">
      <c r="A120" s="35">
        <f t="shared" si="0"/>
        <v>26</v>
      </c>
      <c r="B120" s="62"/>
      <c r="C120" s="63"/>
      <c r="D120" s="100"/>
      <c r="E120" s="64"/>
      <c r="F120" s="65"/>
      <c r="G120" s="88"/>
      <c r="H120" s="62"/>
      <c r="I120" s="90"/>
      <c r="J120" s="106"/>
      <c r="K120" s="36"/>
    </row>
    <row r="121" spans="1:11" s="37" customFormat="1" ht="35.1" customHeight="1" x14ac:dyDescent="0.4">
      <c r="A121" s="35">
        <f t="shared" si="0"/>
        <v>27</v>
      </c>
      <c r="B121" s="62"/>
      <c r="C121" s="63"/>
      <c r="D121" s="100"/>
      <c r="E121" s="64"/>
      <c r="F121" s="65"/>
      <c r="G121" s="88"/>
      <c r="H121" s="62"/>
      <c r="I121" s="90"/>
      <c r="J121" s="106"/>
      <c r="K121" s="36"/>
    </row>
    <row r="122" spans="1:11" s="37" customFormat="1" ht="35.1" customHeight="1" x14ac:dyDescent="0.4">
      <c r="A122" s="35">
        <f t="shared" si="0"/>
        <v>28</v>
      </c>
      <c r="B122" s="62"/>
      <c r="C122" s="63"/>
      <c r="D122" s="100"/>
      <c r="E122" s="64"/>
      <c r="F122" s="65"/>
      <c r="G122" s="88"/>
      <c r="H122" s="62"/>
      <c r="I122" s="90"/>
      <c r="J122" s="106"/>
      <c r="K122" s="36"/>
    </row>
    <row r="123" spans="1:11" s="37" customFormat="1" ht="35.1" customHeight="1" x14ac:dyDescent="0.4">
      <c r="A123" s="35">
        <f t="shared" si="0"/>
        <v>29</v>
      </c>
      <c r="B123" s="62"/>
      <c r="C123" s="63"/>
      <c r="D123" s="100"/>
      <c r="E123" s="64"/>
      <c r="F123" s="65"/>
      <c r="G123" s="88"/>
      <c r="H123" s="62"/>
      <c r="I123" s="90"/>
      <c r="J123" s="106"/>
      <c r="K123" s="36"/>
    </row>
    <row r="124" spans="1:11" s="37" customFormat="1" ht="35.1" customHeight="1" x14ac:dyDescent="0.4">
      <c r="A124" s="35">
        <f t="shared" si="0"/>
        <v>30</v>
      </c>
      <c r="B124" s="62"/>
      <c r="C124" s="63"/>
      <c r="D124" s="100"/>
      <c r="E124" s="64"/>
      <c r="F124" s="65"/>
      <c r="G124" s="88"/>
      <c r="H124" s="62"/>
      <c r="I124" s="90"/>
      <c r="J124" s="106"/>
      <c r="K124" s="36"/>
    </row>
    <row r="125" spans="1:11" s="37" customFormat="1" ht="35.1" customHeight="1" x14ac:dyDescent="0.4">
      <c r="A125" s="35">
        <f t="shared" si="0"/>
        <v>31</v>
      </c>
      <c r="B125" s="62"/>
      <c r="C125" s="63"/>
      <c r="D125" s="100"/>
      <c r="E125" s="64"/>
      <c r="F125" s="65"/>
      <c r="G125" s="88"/>
      <c r="H125" s="62"/>
      <c r="I125" s="90"/>
      <c r="J125" s="106"/>
      <c r="K125" s="36"/>
    </row>
    <row r="126" spans="1:11" s="37" customFormat="1" ht="35.1" customHeight="1" x14ac:dyDescent="0.4">
      <c r="A126" s="35">
        <f t="shared" si="0"/>
        <v>32</v>
      </c>
      <c r="B126" s="62"/>
      <c r="C126" s="63"/>
      <c r="D126" s="100"/>
      <c r="E126" s="64"/>
      <c r="F126" s="65"/>
      <c r="G126" s="88"/>
      <c r="H126" s="62"/>
      <c r="I126" s="90"/>
      <c r="J126" s="106"/>
      <c r="K126" s="36"/>
    </row>
    <row r="127" spans="1:11" s="37" customFormat="1" ht="35.1" customHeight="1" x14ac:dyDescent="0.4">
      <c r="A127" s="35">
        <f t="shared" si="0"/>
        <v>33</v>
      </c>
      <c r="B127" s="62"/>
      <c r="C127" s="63"/>
      <c r="D127" s="100"/>
      <c r="E127" s="64"/>
      <c r="F127" s="65"/>
      <c r="G127" s="88"/>
      <c r="H127" s="62"/>
      <c r="I127" s="90"/>
      <c r="J127" s="106"/>
      <c r="K127" s="36"/>
    </row>
    <row r="128" spans="1:11" s="37" customFormat="1" ht="35.1" customHeight="1" x14ac:dyDescent="0.4">
      <c r="A128" s="35">
        <f t="shared" si="0"/>
        <v>34</v>
      </c>
      <c r="B128" s="62"/>
      <c r="C128" s="63"/>
      <c r="D128" s="100"/>
      <c r="E128" s="64"/>
      <c r="F128" s="65"/>
      <c r="G128" s="88"/>
      <c r="H128" s="62"/>
      <c r="I128" s="90"/>
      <c r="J128" s="106"/>
      <c r="K128" s="36"/>
    </row>
    <row r="129" spans="1:11" s="37" customFormat="1" ht="35.1" customHeight="1" x14ac:dyDescent="0.4">
      <c r="A129" s="35">
        <f t="shared" si="0"/>
        <v>35</v>
      </c>
      <c r="B129" s="62"/>
      <c r="C129" s="63"/>
      <c r="D129" s="100"/>
      <c r="E129" s="64"/>
      <c r="F129" s="65"/>
      <c r="G129" s="88"/>
      <c r="H129" s="62"/>
      <c r="I129" s="90"/>
      <c r="J129" s="106"/>
      <c r="K129" s="36"/>
    </row>
    <row r="130" spans="1:11" s="37" customFormat="1" ht="35.1" customHeight="1" x14ac:dyDescent="0.4">
      <c r="A130" s="35">
        <f t="shared" si="0"/>
        <v>36</v>
      </c>
      <c r="B130" s="62"/>
      <c r="C130" s="63"/>
      <c r="D130" s="100"/>
      <c r="E130" s="64"/>
      <c r="F130" s="65"/>
      <c r="G130" s="88"/>
      <c r="H130" s="62"/>
      <c r="I130" s="90"/>
      <c r="J130" s="106"/>
      <c r="K130" s="36"/>
    </row>
    <row r="131" spans="1:11" s="37" customFormat="1" ht="35.1" customHeight="1" x14ac:dyDescent="0.4">
      <c r="A131" s="35">
        <f t="shared" si="0"/>
        <v>37</v>
      </c>
      <c r="B131" s="62"/>
      <c r="C131" s="63"/>
      <c r="D131" s="100"/>
      <c r="E131" s="64"/>
      <c r="F131" s="65"/>
      <c r="G131" s="88"/>
      <c r="H131" s="62"/>
      <c r="I131" s="90"/>
      <c r="J131" s="106"/>
      <c r="K131" s="36"/>
    </row>
    <row r="132" spans="1:11" s="37" customFormat="1" ht="35.1" customHeight="1" x14ac:dyDescent="0.4">
      <c r="A132" s="35">
        <f t="shared" si="0"/>
        <v>38</v>
      </c>
      <c r="B132" s="62"/>
      <c r="C132" s="63"/>
      <c r="D132" s="100"/>
      <c r="E132" s="64"/>
      <c r="F132" s="65"/>
      <c r="G132" s="88"/>
      <c r="H132" s="62"/>
      <c r="I132" s="90"/>
      <c r="J132" s="106"/>
      <c r="K132" s="36"/>
    </row>
    <row r="133" spans="1:11" s="37" customFormat="1" ht="35.1" customHeight="1" x14ac:dyDescent="0.4">
      <c r="A133" s="35">
        <f t="shared" si="0"/>
        <v>39</v>
      </c>
      <c r="B133" s="62"/>
      <c r="C133" s="63"/>
      <c r="D133" s="100"/>
      <c r="E133" s="64"/>
      <c r="F133" s="65"/>
      <c r="G133" s="88"/>
      <c r="H133" s="62"/>
      <c r="I133" s="90"/>
      <c r="J133" s="106"/>
      <c r="K133" s="36"/>
    </row>
    <row r="134" spans="1:11" s="37" customFormat="1" ht="35.1" customHeight="1" x14ac:dyDescent="0.4">
      <c r="A134" s="35">
        <f t="shared" si="0"/>
        <v>40</v>
      </c>
      <c r="B134" s="62"/>
      <c r="C134" s="63"/>
      <c r="D134" s="100"/>
      <c r="E134" s="64"/>
      <c r="F134" s="65"/>
      <c r="G134" s="88"/>
      <c r="H134" s="62"/>
      <c r="I134" s="90"/>
      <c r="J134" s="106"/>
      <c r="K134" s="36"/>
    </row>
    <row r="135" spans="1:11" s="37" customFormat="1" ht="35.1" customHeight="1" x14ac:dyDescent="0.4">
      <c r="A135" s="35">
        <f t="shared" si="0"/>
        <v>41</v>
      </c>
      <c r="B135" s="62"/>
      <c r="C135" s="63"/>
      <c r="D135" s="100"/>
      <c r="E135" s="64"/>
      <c r="F135" s="65"/>
      <c r="G135" s="88"/>
      <c r="H135" s="62"/>
      <c r="I135" s="90"/>
      <c r="J135" s="106"/>
      <c r="K135" s="36"/>
    </row>
    <row r="136" spans="1:11" s="37" customFormat="1" ht="35.1" customHeight="1" x14ac:dyDescent="0.4">
      <c r="A136" s="35">
        <f t="shared" si="0"/>
        <v>42</v>
      </c>
      <c r="B136" s="62"/>
      <c r="C136" s="63"/>
      <c r="D136" s="100"/>
      <c r="E136" s="64"/>
      <c r="F136" s="65"/>
      <c r="G136" s="88"/>
      <c r="H136" s="62"/>
      <c r="I136" s="90"/>
      <c r="J136" s="106"/>
      <c r="K136" s="36"/>
    </row>
    <row r="137" spans="1:11" s="37" customFormat="1" ht="35.1" customHeight="1" x14ac:dyDescent="0.4">
      <c r="A137" s="35">
        <f t="shared" si="0"/>
        <v>43</v>
      </c>
      <c r="B137" s="62"/>
      <c r="C137" s="63"/>
      <c r="D137" s="100"/>
      <c r="E137" s="64"/>
      <c r="F137" s="65"/>
      <c r="G137" s="88"/>
      <c r="H137" s="62"/>
      <c r="I137" s="90"/>
      <c r="J137" s="106"/>
      <c r="K137" s="36"/>
    </row>
    <row r="138" spans="1:11" s="37" customFormat="1" ht="35.1" customHeight="1" x14ac:dyDescent="0.4">
      <c r="A138" s="35">
        <f t="shared" si="0"/>
        <v>44</v>
      </c>
      <c r="B138" s="62"/>
      <c r="C138" s="63"/>
      <c r="D138" s="100"/>
      <c r="E138" s="64"/>
      <c r="F138" s="65"/>
      <c r="G138" s="88"/>
      <c r="H138" s="62"/>
      <c r="I138" s="90"/>
      <c r="J138" s="106"/>
      <c r="K138" s="36"/>
    </row>
    <row r="139" spans="1:11" s="37" customFormat="1" ht="35.1" customHeight="1" x14ac:dyDescent="0.4">
      <c r="A139" s="35">
        <f t="shared" si="0"/>
        <v>45</v>
      </c>
      <c r="B139" s="62"/>
      <c r="C139" s="63"/>
      <c r="D139" s="100"/>
      <c r="E139" s="64"/>
      <c r="F139" s="65"/>
      <c r="G139" s="88"/>
      <c r="H139" s="62"/>
      <c r="I139" s="90"/>
      <c r="J139" s="106"/>
      <c r="K139" s="36"/>
    </row>
    <row r="140" spans="1:11" s="37" customFormat="1" ht="35.1" customHeight="1" x14ac:dyDescent="0.4">
      <c r="A140" s="35">
        <f t="shared" si="0"/>
        <v>46</v>
      </c>
      <c r="B140" s="62"/>
      <c r="C140" s="63"/>
      <c r="D140" s="100"/>
      <c r="E140" s="64"/>
      <c r="F140" s="65"/>
      <c r="G140" s="88"/>
      <c r="H140" s="62"/>
      <c r="I140" s="90"/>
      <c r="J140" s="106"/>
      <c r="K140" s="36"/>
    </row>
    <row r="141" spans="1:11" s="37" customFormat="1" ht="35.1" customHeight="1" x14ac:dyDescent="0.4">
      <c r="A141" s="35">
        <f t="shared" si="0"/>
        <v>47</v>
      </c>
      <c r="B141" s="62"/>
      <c r="C141" s="63"/>
      <c r="D141" s="100"/>
      <c r="E141" s="64"/>
      <c r="F141" s="65"/>
      <c r="G141" s="88"/>
      <c r="H141" s="62"/>
      <c r="I141" s="90"/>
      <c r="J141" s="106"/>
      <c r="K141" s="36"/>
    </row>
    <row r="142" spans="1:11" s="37" customFormat="1" ht="35.1" customHeight="1" x14ac:dyDescent="0.4">
      <c r="A142" s="35">
        <f t="shared" si="0"/>
        <v>48</v>
      </c>
      <c r="B142" s="62"/>
      <c r="C142" s="63"/>
      <c r="D142" s="100"/>
      <c r="E142" s="64"/>
      <c r="F142" s="65"/>
      <c r="G142" s="88"/>
      <c r="H142" s="62"/>
      <c r="I142" s="90"/>
      <c r="J142" s="106"/>
      <c r="K142" s="36"/>
    </row>
    <row r="143" spans="1:11" s="37" customFormat="1" ht="35.1" customHeight="1" x14ac:dyDescent="0.4">
      <c r="A143" s="35">
        <f t="shared" si="0"/>
        <v>49</v>
      </c>
      <c r="B143" s="62"/>
      <c r="C143" s="63"/>
      <c r="D143" s="100"/>
      <c r="E143" s="64"/>
      <c r="F143" s="65"/>
      <c r="G143" s="88"/>
      <c r="H143" s="62"/>
      <c r="I143" s="90"/>
      <c r="J143" s="106"/>
      <c r="K143" s="36"/>
    </row>
    <row r="144" spans="1:11" s="37" customFormat="1" ht="35.1" customHeight="1" thickBot="1" x14ac:dyDescent="0.45">
      <c r="A144" s="35">
        <f t="shared" si="0"/>
        <v>50</v>
      </c>
      <c r="B144" s="66"/>
      <c r="C144" s="67"/>
      <c r="D144" s="68"/>
      <c r="E144" s="68"/>
      <c r="F144" s="69"/>
      <c r="G144" s="89"/>
      <c r="H144" s="66"/>
      <c r="I144" s="91"/>
      <c r="J144" s="107"/>
      <c r="K144" s="36"/>
    </row>
    <row r="145" spans="1:15" ht="39.950000000000003" customHeight="1" x14ac:dyDescent="0.4">
      <c r="A145" s="3"/>
      <c r="B145" s="197"/>
      <c r="C145" s="197"/>
      <c r="D145" s="197"/>
      <c r="E145" s="53" t="s">
        <v>2</v>
      </c>
      <c r="F145" s="52">
        <f>SUM(F95:F144)</f>
        <v>0</v>
      </c>
      <c r="G145" s="40" t="s">
        <v>92</v>
      </c>
      <c r="H145" s="28"/>
      <c r="I145" s="28"/>
      <c r="J145" s="28"/>
      <c r="K145" s="16"/>
    </row>
    <row r="146" spans="1:15" x14ac:dyDescent="0.4">
      <c r="A146" s="3"/>
      <c r="B146" s="3" t="s">
        <v>5</v>
      </c>
      <c r="C146" s="3"/>
      <c r="D146" s="5"/>
      <c r="E146" s="3"/>
      <c r="F146" s="3"/>
      <c r="G146" s="3"/>
      <c r="H146" s="3"/>
      <c r="I146" s="3"/>
      <c r="J146" s="3"/>
      <c r="K146" s="16"/>
    </row>
    <row r="147" spans="1:15" x14ac:dyDescent="0.4">
      <c r="A147" s="3"/>
      <c r="B147" s="3"/>
      <c r="C147" s="3"/>
      <c r="D147" s="5"/>
      <c r="E147" s="3"/>
      <c r="F147" s="3"/>
      <c r="G147" s="3"/>
      <c r="H147" s="3"/>
      <c r="I147" s="3"/>
      <c r="J147" s="3"/>
      <c r="K147" s="16"/>
    </row>
    <row r="148" spans="1:15" ht="15" thickBot="1" x14ac:dyDescent="0.45">
      <c r="A148" s="3"/>
      <c r="B148" s="10"/>
      <c r="C148" s="9"/>
      <c r="D148" s="9"/>
      <c r="E148" s="3"/>
      <c r="F148" s="3"/>
      <c r="G148" s="3"/>
      <c r="H148" s="3"/>
      <c r="I148" s="3"/>
      <c r="J148" s="3"/>
      <c r="K148" s="16"/>
    </row>
    <row r="149" spans="1:15" s="37" customFormat="1" ht="60.75" customHeight="1" thickBot="1" x14ac:dyDescent="0.45">
      <c r="A149" s="153"/>
      <c r="B149" s="142" t="s">
        <v>159</v>
      </c>
      <c r="C149" s="143"/>
      <c r="D149" s="143"/>
      <c r="E149" s="143"/>
      <c r="F149" s="143"/>
      <c r="G149" s="144"/>
      <c r="H149" s="30"/>
      <c r="I149" s="30"/>
      <c r="J149" s="30"/>
      <c r="K149" s="30"/>
    </row>
    <row r="150" spans="1:15" s="37" customFormat="1" ht="28.5" customHeight="1" x14ac:dyDescent="0.4">
      <c r="A150" s="153"/>
      <c r="B150" s="126"/>
      <c r="C150" s="127"/>
      <c r="D150" s="127"/>
      <c r="E150" s="127"/>
      <c r="F150" s="127"/>
      <c r="G150" s="128"/>
      <c r="H150" s="97"/>
      <c r="I150" s="96"/>
      <c r="J150" s="3"/>
      <c r="K150" s="16"/>
    </row>
    <row r="151" spans="1:15" s="37" customFormat="1" ht="28.5" customHeight="1" x14ac:dyDescent="0.4">
      <c r="A151" s="153"/>
      <c r="B151" s="126"/>
      <c r="C151" s="127"/>
      <c r="D151" s="127"/>
      <c r="E151" s="127"/>
      <c r="F151" s="127"/>
      <c r="G151" s="128"/>
      <c r="H151" s="97"/>
      <c r="I151" s="96"/>
      <c r="J151" s="3"/>
      <c r="K151" s="16"/>
    </row>
    <row r="152" spans="1:15" s="37" customFormat="1" ht="28.5" customHeight="1" x14ac:dyDescent="0.4">
      <c r="A152" s="153"/>
      <c r="B152" s="126"/>
      <c r="C152" s="127"/>
      <c r="D152" s="127"/>
      <c r="E152" s="127"/>
      <c r="F152" s="127"/>
      <c r="G152" s="128"/>
      <c r="H152" s="97"/>
      <c r="I152" s="96"/>
      <c r="J152" s="3"/>
      <c r="K152" s="16"/>
    </row>
    <row r="153" spans="1:15" s="37" customFormat="1" ht="28.5" customHeight="1" x14ac:dyDescent="0.4">
      <c r="A153" s="153"/>
      <c r="B153" s="126"/>
      <c r="C153" s="127"/>
      <c r="D153" s="127"/>
      <c r="E153" s="127"/>
      <c r="F153" s="127"/>
      <c r="G153" s="128"/>
      <c r="H153" s="97"/>
      <c r="I153" s="96"/>
      <c r="J153" s="3"/>
      <c r="K153" s="16"/>
    </row>
    <row r="154" spans="1:15" s="37" customFormat="1" ht="28.5" customHeight="1" thickBot="1" x14ac:dyDescent="0.45">
      <c r="A154" s="153"/>
      <c r="B154" s="129"/>
      <c r="C154" s="130"/>
      <c r="D154" s="130"/>
      <c r="E154" s="130"/>
      <c r="F154" s="130"/>
      <c r="G154" s="131"/>
      <c r="H154" s="97"/>
      <c r="I154" s="96"/>
      <c r="J154" s="3"/>
      <c r="K154" s="16"/>
    </row>
    <row r="155" spans="1:15" x14ac:dyDescent="0.4">
      <c r="A155" s="3"/>
      <c r="B155" s="10"/>
      <c r="C155" s="9"/>
      <c r="D155" s="9"/>
      <c r="E155" s="3"/>
      <c r="F155" s="3"/>
      <c r="G155" s="3"/>
      <c r="H155" s="3"/>
      <c r="I155" s="3"/>
      <c r="J155" s="3"/>
      <c r="K155" s="16"/>
    </row>
    <row r="156" spans="1:15" ht="15" thickBot="1" x14ac:dyDescent="0.45">
      <c r="A156" s="3"/>
      <c r="B156" s="10"/>
      <c r="C156" s="3"/>
      <c r="D156" s="5"/>
      <c r="E156" s="3"/>
      <c r="F156" s="3"/>
      <c r="G156" s="3"/>
      <c r="H156" s="3"/>
      <c r="I156" s="3"/>
      <c r="J156" s="3"/>
      <c r="K156" s="3"/>
      <c r="O156" s="17"/>
    </row>
    <row r="157" spans="1:15" s="45" customFormat="1" ht="50.1" customHeight="1" thickBot="1" x14ac:dyDescent="0.45">
      <c r="A157" s="152"/>
      <c r="B157" s="139" t="s">
        <v>38</v>
      </c>
      <c r="C157" s="163" t="s">
        <v>89</v>
      </c>
      <c r="D157" s="164"/>
      <c r="E157" s="165"/>
      <c r="F157" s="51" t="s">
        <v>136</v>
      </c>
      <c r="G157" s="83" t="s">
        <v>132</v>
      </c>
      <c r="H157" s="30"/>
      <c r="I157" s="30"/>
      <c r="J157" s="30"/>
      <c r="K157" s="30"/>
    </row>
    <row r="158" spans="1:15" s="45" customFormat="1" ht="38.1" customHeight="1" x14ac:dyDescent="0.4">
      <c r="A158" s="152"/>
      <c r="B158" s="140"/>
      <c r="C158" s="154"/>
      <c r="D158" s="155"/>
      <c r="E158" s="156"/>
      <c r="F158" s="73"/>
      <c r="G158" s="84"/>
      <c r="H158" s="30"/>
      <c r="I158" s="30"/>
      <c r="J158" s="30"/>
      <c r="K158" s="30"/>
    </row>
    <row r="159" spans="1:15" s="45" customFormat="1" ht="38.1" customHeight="1" x14ac:dyDescent="0.4">
      <c r="A159" s="152"/>
      <c r="B159" s="140"/>
      <c r="C159" s="157"/>
      <c r="D159" s="158"/>
      <c r="E159" s="159"/>
      <c r="F159" s="74"/>
      <c r="G159" s="102"/>
      <c r="H159" s="30"/>
      <c r="I159" s="30"/>
      <c r="J159" s="30"/>
      <c r="K159" s="30"/>
    </row>
    <row r="160" spans="1:15" s="45" customFormat="1" ht="38.1" customHeight="1" thickBot="1" x14ac:dyDescent="0.45">
      <c r="A160" s="152"/>
      <c r="B160" s="141"/>
      <c r="C160" s="160"/>
      <c r="D160" s="161"/>
      <c r="E160" s="162"/>
      <c r="F160" s="75"/>
      <c r="G160" s="103"/>
      <c r="H160" s="30"/>
      <c r="I160" s="30"/>
      <c r="J160" s="30"/>
      <c r="K160" s="30"/>
    </row>
    <row r="161" spans="1:11" ht="39.950000000000003" customHeight="1" x14ac:dyDescent="0.4">
      <c r="A161" s="3"/>
      <c r="B161" s="9"/>
      <c r="C161" s="11"/>
      <c r="D161" s="12"/>
      <c r="E161" s="54" t="s">
        <v>2</v>
      </c>
      <c r="F161" s="55">
        <f>SUM(F158:F160)</f>
        <v>0</v>
      </c>
      <c r="G161" s="40" t="s">
        <v>92</v>
      </c>
      <c r="H161" s="23"/>
      <c r="I161" s="23"/>
      <c r="J161" s="23"/>
      <c r="K161" s="16"/>
    </row>
    <row r="162" spans="1:11" x14ac:dyDescent="0.4">
      <c r="A162" s="3"/>
      <c r="B162" s="13" t="s">
        <v>164</v>
      </c>
      <c r="C162" s="13"/>
      <c r="D162" s="14"/>
      <c r="E162" s="14"/>
      <c r="F162" s="13"/>
      <c r="G162" s="13"/>
      <c r="H162" s="13"/>
      <c r="I162" s="13"/>
      <c r="J162" s="13"/>
      <c r="K162" s="16"/>
    </row>
    <row r="163" spans="1:11" x14ac:dyDescent="0.4">
      <c r="A163" s="3"/>
      <c r="B163" s="13" t="s">
        <v>124</v>
      </c>
      <c r="C163" s="13"/>
      <c r="D163" s="14"/>
      <c r="E163" s="14"/>
      <c r="F163" s="13"/>
      <c r="G163" s="13"/>
      <c r="H163" s="13"/>
      <c r="I163" s="13"/>
      <c r="J163" s="13"/>
      <c r="K163" s="16"/>
    </row>
    <row r="164" spans="1:11" x14ac:dyDescent="0.4">
      <c r="A164" s="3"/>
      <c r="B164" s="10" t="s">
        <v>153</v>
      </c>
      <c r="C164" s="9"/>
      <c r="D164" s="9"/>
      <c r="E164" s="3"/>
      <c r="F164" s="3"/>
      <c r="G164" s="3"/>
      <c r="H164" s="3"/>
      <c r="I164" s="3"/>
      <c r="J164" s="3"/>
      <c r="K164" s="16"/>
    </row>
    <row r="165" spans="1:11" ht="31.5" customHeight="1" x14ac:dyDescent="0.4">
      <c r="A165" s="3"/>
      <c r="B165" s="110"/>
      <c r="C165" s="110"/>
      <c r="D165" s="110"/>
      <c r="E165" s="110"/>
      <c r="F165" s="110"/>
      <c r="G165" s="110"/>
      <c r="H165" s="28"/>
      <c r="I165" s="28"/>
      <c r="J165" s="28"/>
      <c r="K165" s="16"/>
    </row>
    <row r="166" spans="1:11" ht="15" thickBot="1" x14ac:dyDescent="0.45">
      <c r="A166" s="3"/>
      <c r="B166" s="3"/>
      <c r="C166" s="3"/>
      <c r="D166" s="3"/>
      <c r="E166" s="15"/>
      <c r="F166" s="3"/>
      <c r="G166" s="3"/>
      <c r="H166" s="3"/>
      <c r="I166" s="3"/>
      <c r="J166" s="3"/>
      <c r="K166" s="16"/>
    </row>
    <row r="167" spans="1:11" ht="39.950000000000003" customHeight="1" thickBot="1" x14ac:dyDescent="0.45">
      <c r="A167" s="3"/>
      <c r="B167" s="145" t="s">
        <v>123</v>
      </c>
      <c r="C167" s="146"/>
      <c r="D167" s="146"/>
      <c r="E167" s="56" t="s">
        <v>37</v>
      </c>
      <c r="F167" s="57">
        <f>F145+F161</f>
        <v>0</v>
      </c>
      <c r="G167" s="41" t="s">
        <v>92</v>
      </c>
      <c r="H167" s="28"/>
      <c r="I167" s="28"/>
      <c r="J167" s="28"/>
      <c r="K167" s="16"/>
    </row>
    <row r="168" spans="1:11" ht="31.5" customHeight="1" x14ac:dyDescent="0.4">
      <c r="A168" s="3"/>
      <c r="B168" s="110"/>
      <c r="C168" s="110"/>
      <c r="D168" s="110"/>
      <c r="E168" s="110"/>
      <c r="F168" s="110"/>
      <c r="G168" s="110"/>
      <c r="H168" s="28"/>
      <c r="I168" s="28"/>
      <c r="J168" s="28"/>
      <c r="K168" s="16"/>
    </row>
  </sheetData>
  <sheetProtection sheet="1" formatColumns="0" formatRows="0" insertRows="0" selectLockedCells="1"/>
  <mergeCells count="80">
    <mergeCell ref="I29:J29"/>
    <mergeCell ref="D27:G27"/>
    <mergeCell ref="H26:J26"/>
    <mergeCell ref="H39:J39"/>
    <mergeCell ref="H22:J22"/>
    <mergeCell ref="D36:G36"/>
    <mergeCell ref="D28:G28"/>
    <mergeCell ref="D29:G29"/>
    <mergeCell ref="I30:J31"/>
    <mergeCell ref="I28:J28"/>
    <mergeCell ref="B4:J4"/>
    <mergeCell ref="B5:J5"/>
    <mergeCell ref="B15:J15"/>
    <mergeCell ref="D26:G26"/>
    <mergeCell ref="B14:G14"/>
    <mergeCell ref="B7:G7"/>
    <mergeCell ref="B20:G20"/>
    <mergeCell ref="I25:J25"/>
    <mergeCell ref="B23:C23"/>
    <mergeCell ref="B24:C24"/>
    <mergeCell ref="B25:C25"/>
    <mergeCell ref="D23:G23"/>
    <mergeCell ref="D24:G24"/>
    <mergeCell ref="I24:J24"/>
    <mergeCell ref="I23:J23"/>
    <mergeCell ref="D25:G25"/>
    <mergeCell ref="A52:A60"/>
    <mergeCell ref="A76:A85"/>
    <mergeCell ref="A149:A154"/>
    <mergeCell ref="B27:C27"/>
    <mergeCell ref="B47:C47"/>
    <mergeCell ref="B31:C31"/>
    <mergeCell ref="B40:C40"/>
    <mergeCell ref="B43:C43"/>
    <mergeCell ref="B37:C37"/>
    <mergeCell ref="B42:C42"/>
    <mergeCell ref="B145:D145"/>
    <mergeCell ref="B36:C36"/>
    <mergeCell ref="D48:G48"/>
    <mergeCell ref="D49:G49"/>
    <mergeCell ref="B48:C48"/>
    <mergeCell ref="B44:G44"/>
    <mergeCell ref="B49:C49"/>
    <mergeCell ref="D43:G43"/>
    <mergeCell ref="B63:G73"/>
    <mergeCell ref="B52:G60"/>
    <mergeCell ref="B50:G51"/>
    <mergeCell ref="B61:G62"/>
    <mergeCell ref="B28:C28"/>
    <mergeCell ref="I27:J27"/>
    <mergeCell ref="A157:A160"/>
    <mergeCell ref="A63:A73"/>
    <mergeCell ref="C158:E158"/>
    <mergeCell ref="C159:E159"/>
    <mergeCell ref="C160:E160"/>
    <mergeCell ref="C157:E157"/>
    <mergeCell ref="B30:C30"/>
    <mergeCell ref="D30:G30"/>
    <mergeCell ref="D31:G31"/>
    <mergeCell ref="D40:G40"/>
    <mergeCell ref="D41:G41"/>
    <mergeCell ref="B74:G75"/>
    <mergeCell ref="D47:G47"/>
    <mergeCell ref="B41:C41"/>
    <mergeCell ref="B168:G168"/>
    <mergeCell ref="B19:C19"/>
    <mergeCell ref="B38:C38"/>
    <mergeCell ref="B29:C29"/>
    <mergeCell ref="B76:G85"/>
    <mergeCell ref="D42:G42"/>
    <mergeCell ref="B150:G154"/>
    <mergeCell ref="D37:G37"/>
    <mergeCell ref="D38:G38"/>
    <mergeCell ref="B39:C39"/>
    <mergeCell ref="D39:G39"/>
    <mergeCell ref="B157:B160"/>
    <mergeCell ref="B149:G149"/>
    <mergeCell ref="B167:D167"/>
    <mergeCell ref="B165:G165"/>
    <mergeCell ref="B26:C26"/>
  </mergeCells>
  <phoneticPr fontId="1"/>
  <conditionalFormatting sqref="A148:G148 H148:K154 A149:B150 A151:A154 A155:K168">
    <cfRule type="expression" dxfId="15" priority="58">
      <formula>OR($B$19="共同利用登録",$B$19="一般研究１")</formula>
    </cfRule>
  </conditionalFormatting>
  <conditionalFormatting sqref="A89:K147">
    <cfRule type="expression" dxfId="14" priority="10">
      <formula>$B$19="共同利用登録"</formula>
    </cfRule>
  </conditionalFormatting>
  <conditionalFormatting sqref="B39 D39">
    <cfRule type="expression" dxfId="13" priority="74">
      <formula>$B$19="一般共同研究"</formula>
    </cfRule>
  </conditionalFormatting>
  <conditionalFormatting sqref="B61 B63">
    <cfRule type="expression" dxfId="12" priority="81">
      <formula>OR($B$19="共同利用登録")</formula>
    </cfRule>
  </conditionalFormatting>
  <conditionalFormatting sqref="B74 B76:B78">
    <cfRule type="expression" dxfId="11" priority="82">
      <formula>OR($B$19="共同利用登録",$B$19="一般研究１",B$19="共同研究集会",$B$19="国際共同研究集会")</formula>
    </cfRule>
  </conditionalFormatting>
  <conditionalFormatting sqref="B36:C36">
    <cfRule type="expression" dxfId="10" priority="12">
      <formula>$B$19="重点型研究"</formula>
    </cfRule>
  </conditionalFormatting>
  <conditionalFormatting sqref="B47:C49">
    <cfRule type="expression" dxfId="9" priority="80">
      <formula>OR($B$19="共同研究集会",$B$19="国際共同研究集会")</formula>
    </cfRule>
  </conditionalFormatting>
  <conditionalFormatting sqref="B41:G42">
    <cfRule type="expression" dxfId="8" priority="1">
      <formula>$D$40="新規／New"</formula>
    </cfRule>
  </conditionalFormatting>
  <conditionalFormatting sqref="B43:G43">
    <cfRule type="expression" dxfId="7" priority="5">
      <formula>OR($B$19="共同研究集会",$B$19="国際共同研究集会")</formula>
    </cfRule>
  </conditionalFormatting>
  <conditionalFormatting sqref="D36">
    <cfRule type="expression" dxfId="6" priority="79">
      <formula>$B$19="重点型研究"</formula>
    </cfRule>
  </conditionalFormatting>
  <conditionalFormatting sqref="D47:D49">
    <cfRule type="expression" dxfId="5" priority="11">
      <formula>OR($B$19="共同研究集会",$B$19="国際共同研究集会")</formula>
    </cfRule>
  </conditionalFormatting>
  <conditionalFormatting sqref="F94:G147">
    <cfRule type="expression" dxfId="4" priority="83">
      <formula>$B$19="一般研究１"</formula>
    </cfRule>
  </conditionalFormatting>
  <conditionalFormatting sqref="H22">
    <cfRule type="expression" dxfId="3" priority="2">
      <formula>$B$19="一般共同研究"</formula>
    </cfRule>
  </conditionalFormatting>
  <conditionalFormatting sqref="H26">
    <cfRule type="expression" dxfId="2" priority="3">
      <formula>$B$19="一般共同研究"</formula>
    </cfRule>
  </conditionalFormatting>
  <conditionalFormatting sqref="H39">
    <cfRule type="expression" dxfId="1" priority="4">
      <formula>$B$19="一般共同研究"</formula>
    </cfRule>
  </conditionalFormatting>
  <conditionalFormatting sqref="H40:J41 H43:J43">
    <cfRule type="expression" dxfId="0" priority="7">
      <formula>$D$42="新規／New"</formula>
    </cfRule>
  </conditionalFormatting>
  <dataValidations count="4">
    <dataValidation type="whole" allowBlank="1" showInputMessage="1" showErrorMessage="1" sqref="D41" xr:uid="{548372E9-183B-4359-A310-81464792D67F}">
      <formula1>1900</formula1>
      <formula2>2100</formula2>
    </dataValidation>
    <dataValidation type="whole" allowBlank="1" showInputMessage="1" showErrorMessage="1" sqref="F161" xr:uid="{146FD03C-F7C7-41E9-9E4F-94BCA7969442}">
      <formula1>0</formula1>
      <formula2>150000</formula2>
    </dataValidation>
    <dataValidation type="custom" allowBlank="1" showInputMessage="1" showErrorMessage="1" error="申請上限金額を超えています" sqref="F158:F160" xr:uid="{33382B1E-DEC9-4259-B88B-F6CE567EA6DF}">
      <formula1>SUM($F$158:$F$160)&lt;150001</formula1>
    </dataValidation>
    <dataValidation type="whole" allowBlank="1" showInputMessage="1" showErrorMessage="1" sqref="F95:F144" xr:uid="{FE7B9991-ACF8-4D10-9BD1-4BF968B4B35B}">
      <formula1>0</formula1>
      <formula2>1000000</formula2>
    </dataValidation>
  </dataValidations>
  <printOptions horizontalCentered="1"/>
  <pageMargins left="0.23622047244094491" right="0.23622047244094491" top="0.35433070866141736" bottom="0.35433070866141736" header="0.31496062992125984" footer="0.31496062992125984"/>
  <pageSetup paperSize="9" scale="48" fitToHeight="0" orientation="portrait" horizontalDpi="1200" verticalDpi="1200" r:id="rId1"/>
  <rowBreaks count="2" manualBreakCount="2">
    <brk id="45" max="12" man="1"/>
    <brk id="88" max="12"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4F6D931-510C-43F7-86EB-CF7C8E525045}">
          <x14:formula1>
            <xm:f>選択肢!$B$91:$B$94</xm:f>
          </x14:formula1>
          <xm:sqref>I24</xm:sqref>
        </x14:dataValidation>
        <x14:dataValidation type="list" allowBlank="1" showInputMessage="1" showErrorMessage="1" xr:uid="{B9DAFF34-36FC-4312-989A-9AED3DAD98D0}">
          <x14:formula1>
            <xm:f>選択肢!$B$13:$B$29</xm:f>
          </x14:formula1>
          <xm:sqref>D23</xm:sqref>
        </x14:dataValidation>
        <x14:dataValidation type="list" allowBlank="1" showInputMessage="1" showErrorMessage="1" xr:uid="{DE52C433-B51C-401A-8597-91C28F3CA93A}">
          <x14:formula1>
            <xm:f>選択肢!$B$80:$B$84</xm:f>
          </x14:formula1>
          <xm:sqref>D36</xm:sqref>
        </x14:dataValidation>
        <x14:dataValidation type="list" allowBlank="1" showInputMessage="1" showErrorMessage="1" xr:uid="{3F1806D4-6A36-4F48-B589-E98C49547215}">
          <x14:formula1>
            <xm:f>選択肢!$B$39:$B$41</xm:f>
          </x14:formula1>
          <xm:sqref>D40</xm:sqref>
        </x14:dataValidation>
        <x14:dataValidation type="list" allowBlank="1" showInputMessage="1" showErrorMessage="1" xr:uid="{600F23B6-1BC8-4B88-880D-1ED37CAFB9B4}">
          <x14:formula1>
            <xm:f>選択肢!$B$86:$B$89</xm:f>
          </x14:formula1>
          <xm:sqref>I23:J23</xm:sqref>
        </x14:dataValidation>
        <x14:dataValidation type="list" allowBlank="1" showInputMessage="1" showErrorMessage="1" xr:uid="{22CAA829-B832-4C44-999C-8C362B17C386}">
          <x14:formula1>
            <xm:f>選択肢!$B$87:$B$89</xm:f>
          </x14:formula1>
          <xm:sqref>I96:I144</xm:sqref>
        </x14:dataValidation>
        <x14:dataValidation type="list" allowBlank="1" showInputMessage="1" showErrorMessage="1" xr:uid="{8B7CB3FE-8A68-47C5-BC66-5A77B83A4CB6}">
          <x14:formula1>
            <xm:f>選択肢!$B$92:$B$94</xm:f>
          </x14:formula1>
          <xm:sqref>J96:J144</xm:sqref>
        </x14:dataValidation>
        <x14:dataValidation type="list" allowBlank="1" showInputMessage="1" showErrorMessage="1" xr:uid="{46E9F37D-7803-433D-B659-2AD627D99199}">
          <x14:formula1>
            <xm:f>選択肢!$B$61:$B$70</xm:f>
          </x14:formula1>
          <xm:sqref>D39:G39</xm:sqref>
        </x14:dataValidation>
        <x14:dataValidation type="list" allowBlank="1" showInputMessage="1" showErrorMessage="1" xr:uid="{45B177D4-752B-4ECA-98B3-BC05A1E7BE17}">
          <x14:formula1>
            <xm:f>選択肢!$B$5:$B$10</xm:f>
          </x14:formula1>
          <xm:sqref>B19:C19</xm:sqref>
        </x14:dataValidation>
        <x14:dataValidation type="list" allowBlank="1" showInputMessage="1" showErrorMessage="1" xr:uid="{6EC1CD29-E5FC-48A7-851D-467EEF3C3286}">
          <x14:formula1>
            <xm:f>選択肢!$B$72:$B$74</xm:f>
          </x14:formula1>
          <xm:sqref>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94"/>
  <sheetViews>
    <sheetView topLeftCell="A73" workbookViewId="0">
      <selection activeCell="C93" sqref="C93"/>
    </sheetView>
  </sheetViews>
  <sheetFormatPr defaultRowHeight="18.75" x14ac:dyDescent="0.4"/>
  <cols>
    <col min="2" max="2" width="82.375" bestFit="1" customWidth="1"/>
    <col min="3" max="3" width="22.875" bestFit="1" customWidth="1"/>
  </cols>
  <sheetData>
    <row r="2" spans="2:3" x14ac:dyDescent="0.4">
      <c r="B2" t="s">
        <v>31</v>
      </c>
    </row>
    <row r="4" spans="2:3" x14ac:dyDescent="0.4">
      <c r="B4" s="18" t="s">
        <v>152</v>
      </c>
    </row>
    <row r="5" spans="2:3" x14ac:dyDescent="0.4">
      <c r="B5" s="18" t="s">
        <v>18</v>
      </c>
      <c r="C5" s="18" t="s">
        <v>49</v>
      </c>
    </row>
    <row r="6" spans="2:3" x14ac:dyDescent="0.4">
      <c r="B6" s="18" t="s">
        <v>19</v>
      </c>
      <c r="C6" s="18" t="s">
        <v>50</v>
      </c>
    </row>
    <row r="7" spans="2:3" x14ac:dyDescent="0.4">
      <c r="B7" s="18" t="s">
        <v>20</v>
      </c>
      <c r="C7" s="18" t="s">
        <v>51</v>
      </c>
    </row>
    <row r="8" spans="2:3" x14ac:dyDescent="0.4">
      <c r="B8" s="18" t="s">
        <v>21</v>
      </c>
      <c r="C8" s="18" t="s">
        <v>52</v>
      </c>
    </row>
    <row r="9" spans="2:3" x14ac:dyDescent="0.4">
      <c r="B9" s="18" t="s">
        <v>11</v>
      </c>
      <c r="C9" s="18" t="s">
        <v>53</v>
      </c>
    </row>
    <row r="10" spans="2:3" x14ac:dyDescent="0.4">
      <c r="B10" s="18" t="s">
        <v>122</v>
      </c>
      <c r="C10" s="18" t="s">
        <v>130</v>
      </c>
    </row>
    <row r="13" spans="2:3" x14ac:dyDescent="0.4">
      <c r="B13" s="18" t="s">
        <v>152</v>
      </c>
    </row>
    <row r="14" spans="2:3" x14ac:dyDescent="0.4">
      <c r="B14" s="18" t="s">
        <v>106</v>
      </c>
    </row>
    <row r="15" spans="2:3" x14ac:dyDescent="0.4">
      <c r="B15" s="18" t="s">
        <v>107</v>
      </c>
    </row>
    <row r="16" spans="2:3" x14ac:dyDescent="0.4">
      <c r="B16" s="18" t="s">
        <v>108</v>
      </c>
    </row>
    <row r="17" spans="2:2" x14ac:dyDescent="0.4">
      <c r="B17" s="18" t="s">
        <v>109</v>
      </c>
    </row>
    <row r="18" spans="2:2" x14ac:dyDescent="0.4">
      <c r="B18" s="18" t="s">
        <v>110</v>
      </c>
    </row>
    <row r="19" spans="2:2" x14ac:dyDescent="0.4">
      <c r="B19" s="18" t="s">
        <v>111</v>
      </c>
    </row>
    <row r="20" spans="2:2" x14ac:dyDescent="0.4">
      <c r="B20" s="18" t="s">
        <v>112</v>
      </c>
    </row>
    <row r="21" spans="2:2" x14ac:dyDescent="0.4">
      <c r="B21" s="18" t="s">
        <v>113</v>
      </c>
    </row>
    <row r="22" spans="2:2" x14ac:dyDescent="0.4">
      <c r="B22" s="18" t="s">
        <v>114</v>
      </c>
    </row>
    <row r="23" spans="2:2" x14ac:dyDescent="0.4">
      <c r="B23" s="18" t="s">
        <v>115</v>
      </c>
    </row>
    <row r="24" spans="2:2" x14ac:dyDescent="0.4">
      <c r="B24" s="18" t="s">
        <v>116</v>
      </c>
    </row>
    <row r="25" spans="2:2" x14ac:dyDescent="0.4">
      <c r="B25" s="18" t="s">
        <v>117</v>
      </c>
    </row>
    <row r="26" spans="2:2" x14ac:dyDescent="0.4">
      <c r="B26" s="18" t="s">
        <v>118</v>
      </c>
    </row>
    <row r="27" spans="2:2" x14ac:dyDescent="0.4">
      <c r="B27" s="18" t="s">
        <v>119</v>
      </c>
    </row>
    <row r="28" spans="2:2" x14ac:dyDescent="0.4">
      <c r="B28" s="18" t="s">
        <v>120</v>
      </c>
    </row>
    <row r="29" spans="2:2" x14ac:dyDescent="0.4">
      <c r="B29" s="18" t="s">
        <v>121</v>
      </c>
    </row>
    <row r="31" spans="2:2" x14ac:dyDescent="0.4">
      <c r="B31" s="18"/>
    </row>
    <row r="32" spans="2:2" x14ac:dyDescent="0.4">
      <c r="B32" s="18"/>
    </row>
    <row r="33" spans="2:2" x14ac:dyDescent="0.4">
      <c r="B33" s="18"/>
    </row>
    <row r="34" spans="2:2" x14ac:dyDescent="0.4">
      <c r="B34" s="18"/>
    </row>
    <row r="35" spans="2:2" x14ac:dyDescent="0.4">
      <c r="B35" s="18"/>
    </row>
    <row r="36" spans="2:2" x14ac:dyDescent="0.4">
      <c r="B36" s="18"/>
    </row>
    <row r="37" spans="2:2" x14ac:dyDescent="0.4">
      <c r="B37" s="18"/>
    </row>
    <row r="39" spans="2:2" x14ac:dyDescent="0.4">
      <c r="B39" s="18" t="s">
        <v>152</v>
      </c>
    </row>
    <row r="40" spans="2:2" x14ac:dyDescent="0.4">
      <c r="B40" s="18" t="s">
        <v>6</v>
      </c>
    </row>
    <row r="41" spans="2:2" x14ac:dyDescent="0.4">
      <c r="B41" s="18" t="s">
        <v>7</v>
      </c>
    </row>
    <row r="43" spans="2:2" x14ac:dyDescent="0.4">
      <c r="B43" s="18" t="s">
        <v>12</v>
      </c>
    </row>
    <row r="44" spans="2:2" x14ac:dyDescent="0.4">
      <c r="B44" s="18" t="s">
        <v>13</v>
      </c>
    </row>
    <row r="46" spans="2:2" x14ac:dyDescent="0.4">
      <c r="B46" s="18" t="s">
        <v>17</v>
      </c>
    </row>
    <row r="47" spans="2:2" x14ac:dyDescent="0.4">
      <c r="B47" s="18" t="s">
        <v>16</v>
      </c>
    </row>
    <row r="49" spans="2:2" x14ac:dyDescent="0.4">
      <c r="B49" s="18"/>
    </row>
    <row r="50" spans="2:2" x14ac:dyDescent="0.4">
      <c r="B50" s="18"/>
    </row>
    <row r="51" spans="2:2" x14ac:dyDescent="0.4">
      <c r="B51" s="18"/>
    </row>
    <row r="52" spans="2:2" x14ac:dyDescent="0.4">
      <c r="B52" s="18"/>
    </row>
    <row r="53" spans="2:2" x14ac:dyDescent="0.4">
      <c r="B53" s="18"/>
    </row>
    <row r="54" spans="2:2" x14ac:dyDescent="0.4">
      <c r="B54" s="18"/>
    </row>
    <row r="55" spans="2:2" x14ac:dyDescent="0.4">
      <c r="B55" s="18"/>
    </row>
    <row r="56" spans="2:2" x14ac:dyDescent="0.4">
      <c r="B56" s="18"/>
    </row>
    <row r="57" spans="2:2" x14ac:dyDescent="0.4">
      <c r="B57" s="18"/>
    </row>
    <row r="61" spans="2:2" x14ac:dyDescent="0.4">
      <c r="B61" s="18" t="s">
        <v>152</v>
      </c>
    </row>
    <row r="62" spans="2:2" x14ac:dyDescent="0.4">
      <c r="B62" s="18" t="s">
        <v>22</v>
      </c>
    </row>
    <row r="63" spans="2:2" x14ac:dyDescent="0.4">
      <c r="B63" s="18" t="s">
        <v>23</v>
      </c>
    </row>
    <row r="64" spans="2:2" x14ac:dyDescent="0.4">
      <c r="B64" s="18" t="s">
        <v>24</v>
      </c>
    </row>
    <row r="65" spans="2:2" x14ac:dyDescent="0.4">
      <c r="B65" s="18" t="s">
        <v>25</v>
      </c>
    </row>
    <row r="66" spans="2:2" x14ac:dyDescent="0.4">
      <c r="B66" s="18" t="s">
        <v>26</v>
      </c>
    </row>
    <row r="67" spans="2:2" x14ac:dyDescent="0.4">
      <c r="B67" s="18" t="s">
        <v>27</v>
      </c>
    </row>
    <row r="68" spans="2:2" x14ac:dyDescent="0.4">
      <c r="B68" s="18" t="s">
        <v>28</v>
      </c>
    </row>
    <row r="69" spans="2:2" x14ac:dyDescent="0.4">
      <c r="B69" s="18" t="s">
        <v>29</v>
      </c>
    </row>
    <row r="70" spans="2:2" x14ac:dyDescent="0.4">
      <c r="B70" s="18" t="s">
        <v>30</v>
      </c>
    </row>
    <row r="72" spans="2:2" x14ac:dyDescent="0.4">
      <c r="B72" s="18" t="s">
        <v>152</v>
      </c>
    </row>
    <row r="73" spans="2:2" x14ac:dyDescent="0.4">
      <c r="B73" s="18" t="s">
        <v>156</v>
      </c>
    </row>
    <row r="74" spans="2:2" x14ac:dyDescent="0.4">
      <c r="B74" s="18" t="s">
        <v>46</v>
      </c>
    </row>
    <row r="76" spans="2:2" x14ac:dyDescent="0.4">
      <c r="B76" s="18" t="s">
        <v>152</v>
      </c>
    </row>
    <row r="77" spans="2:2" x14ac:dyDescent="0.4">
      <c r="B77" s="18" t="s">
        <v>47</v>
      </c>
    </row>
    <row r="78" spans="2:2" x14ac:dyDescent="0.4">
      <c r="B78" s="18" t="s">
        <v>48</v>
      </c>
    </row>
    <row r="80" spans="2:2" x14ac:dyDescent="0.4">
      <c r="B80" s="18" t="s">
        <v>152</v>
      </c>
    </row>
    <row r="81" spans="2:2" x14ac:dyDescent="0.4">
      <c r="B81" s="18" t="s">
        <v>147</v>
      </c>
    </row>
    <row r="82" spans="2:2" x14ac:dyDescent="0.4">
      <c r="B82" s="18" t="s">
        <v>148</v>
      </c>
    </row>
    <row r="83" spans="2:2" x14ac:dyDescent="0.4">
      <c r="B83" s="18" t="s">
        <v>162</v>
      </c>
    </row>
    <row r="84" spans="2:2" x14ac:dyDescent="0.4">
      <c r="B84" s="18" t="s">
        <v>163</v>
      </c>
    </row>
    <row r="86" spans="2:2" x14ac:dyDescent="0.4">
      <c r="B86" s="18" t="s">
        <v>152</v>
      </c>
    </row>
    <row r="87" spans="2:2" x14ac:dyDescent="0.4">
      <c r="B87" s="18" t="s">
        <v>40</v>
      </c>
    </row>
    <row r="88" spans="2:2" x14ac:dyDescent="0.4">
      <c r="B88" s="18" t="s">
        <v>41</v>
      </c>
    </row>
    <row r="89" spans="2:2" x14ac:dyDescent="0.4">
      <c r="B89" s="18" t="s">
        <v>42</v>
      </c>
    </row>
    <row r="91" spans="2:2" x14ac:dyDescent="0.4">
      <c r="B91" s="18" t="s">
        <v>152</v>
      </c>
    </row>
    <row r="92" spans="2:2" x14ac:dyDescent="0.4">
      <c r="B92" s="18" t="s">
        <v>93</v>
      </c>
    </row>
    <row r="93" spans="2:2" x14ac:dyDescent="0.4">
      <c r="B93" s="18" t="s">
        <v>95</v>
      </c>
    </row>
    <row r="94" spans="2:2" x14ac:dyDescent="0.4">
      <c r="B94" s="18" t="s">
        <v>94</v>
      </c>
    </row>
  </sheetData>
  <phoneticPr fontId="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4660-83F2-4283-95D1-E75FA1B45727}">
  <dimension ref="A4:AR99"/>
  <sheetViews>
    <sheetView topLeftCell="E1" workbookViewId="0">
      <selection activeCell="J20" sqref="J20"/>
    </sheetView>
  </sheetViews>
  <sheetFormatPr defaultRowHeight="18.75" x14ac:dyDescent="0.4"/>
  <cols>
    <col min="4" max="4" width="9.25" bestFit="1" customWidth="1"/>
    <col min="7" max="7" width="9.25" bestFit="1" customWidth="1"/>
  </cols>
  <sheetData>
    <row r="4" spans="1:44" x14ac:dyDescent="0.4">
      <c r="A4" s="46" t="s">
        <v>96</v>
      </c>
      <c r="B4" s="46" t="s">
        <v>62</v>
      </c>
      <c r="C4" s="46" t="s">
        <v>63</v>
      </c>
      <c r="D4" s="46" t="s">
        <v>64</v>
      </c>
      <c r="E4" s="46" t="s">
        <v>75</v>
      </c>
      <c r="F4" s="46" t="s">
        <v>76</v>
      </c>
      <c r="G4" s="46" t="s">
        <v>65</v>
      </c>
      <c r="H4" s="46" t="s">
        <v>88</v>
      </c>
      <c r="I4" s="46" t="s">
        <v>55</v>
      </c>
      <c r="J4" s="46" t="s">
        <v>56</v>
      </c>
      <c r="K4" s="46" t="s">
        <v>57</v>
      </c>
      <c r="L4" s="46" t="s">
        <v>58</v>
      </c>
      <c r="M4" s="46" t="s">
        <v>66</v>
      </c>
      <c r="N4" s="46" t="s">
        <v>77</v>
      </c>
      <c r="O4" s="46" t="s">
        <v>59</v>
      </c>
      <c r="P4" s="46" t="s">
        <v>60</v>
      </c>
      <c r="Q4" s="46" t="s">
        <v>61</v>
      </c>
      <c r="R4" s="46" t="s">
        <v>99</v>
      </c>
      <c r="S4" s="46" t="s">
        <v>105</v>
      </c>
      <c r="T4" s="46" t="s">
        <v>67</v>
      </c>
      <c r="U4" s="46" t="s">
        <v>68</v>
      </c>
      <c r="V4" s="46" t="s">
        <v>69</v>
      </c>
      <c r="W4" s="46" t="s">
        <v>70</v>
      </c>
      <c r="X4" s="46" t="s">
        <v>91</v>
      </c>
      <c r="Y4" s="46" t="s">
        <v>161</v>
      </c>
      <c r="Z4" s="46" t="s">
        <v>85</v>
      </c>
      <c r="AA4" s="46" t="s">
        <v>86</v>
      </c>
      <c r="AB4" s="46" t="s">
        <v>87</v>
      </c>
      <c r="AC4" s="46" t="s">
        <v>72</v>
      </c>
      <c r="AD4" s="46" t="s">
        <v>73</v>
      </c>
      <c r="AE4" s="46" t="s">
        <v>74</v>
      </c>
      <c r="AF4" s="46" t="s">
        <v>54</v>
      </c>
      <c r="AG4" s="46" t="s">
        <v>98</v>
      </c>
      <c r="AH4" s="46" t="s">
        <v>78</v>
      </c>
      <c r="AI4" s="46" t="s">
        <v>79</v>
      </c>
      <c r="AJ4" s="46" t="s">
        <v>80</v>
      </c>
      <c r="AK4" s="46" t="s">
        <v>81</v>
      </c>
      <c r="AL4" s="46" t="s">
        <v>82</v>
      </c>
      <c r="AM4" s="46" t="s">
        <v>83</v>
      </c>
      <c r="AN4" s="46" t="s">
        <v>140</v>
      </c>
      <c r="AO4" s="46" t="s">
        <v>141</v>
      </c>
      <c r="AP4" s="46" t="s">
        <v>142</v>
      </c>
      <c r="AQ4" s="46" t="s">
        <v>84</v>
      </c>
      <c r="AR4" s="46" t="s">
        <v>71</v>
      </c>
    </row>
    <row r="5" spans="1:44" x14ac:dyDescent="0.4">
      <c r="A5" t="s">
        <v>97</v>
      </c>
      <c r="B5" t="str">
        <f>IF(申請書!$B$19=0,"",申請書!$B$19)</f>
        <v>一般研究２</v>
      </c>
      <c r="D5" s="38" t="str">
        <f>IF(申請書!$D$39=0,"",申請書!$D$39)</f>
        <v>★選んでください／Please Select★</v>
      </c>
      <c r="E5" t="str">
        <f>IF(申請書!$D$37=0,"",申請書!$D$37)</f>
        <v/>
      </c>
      <c r="F5" t="str">
        <f>IF(申請書!$D$38=0,"",申請書!$D$38)</f>
        <v/>
      </c>
      <c r="G5" s="38" t="str">
        <f>IF(申請書!$D$36=0,"",申請書!$D$36)</f>
        <v>★選んでください／Please Select★</v>
      </c>
      <c r="H5" t="str">
        <f>IF(申請書!$D$23=0,"",申請書!$D$23)</f>
        <v>★選んでください／Please Select★</v>
      </c>
      <c r="I5" t="str">
        <f>IF(申請書!$D$27=0,"",申請書!$D$27)</f>
        <v/>
      </c>
      <c r="J5" t="str">
        <f>IF(申請書!$D$24=0,"",申請書!$D$24)</f>
        <v/>
      </c>
      <c r="K5" t="str">
        <f>IF(申請書!$D$25=0,"",申請書!$D$25)</f>
        <v/>
      </c>
      <c r="L5" t="str">
        <f>IF(申請書!$D$26=0,"",申請書!$D$26)</f>
        <v/>
      </c>
      <c r="M5" t="str">
        <f>IF(申請書!$F$95=0,"",申請書!$F$95)</f>
        <v/>
      </c>
      <c r="N5" t="str">
        <f>IF(申請書!$G$95=0,"",申請書!$G$95)</f>
        <v>例　○○大学ー統数研　1泊2日×２</v>
      </c>
      <c r="O5" t="str">
        <f>IF(申請書!$I$25=0,"",申請書!$I$25)</f>
        <v/>
      </c>
      <c r="P5" t="str">
        <f>IF(申請書!$I$23=0,"",申請書!$I$23)</f>
        <v>★選んでください／Please Select★</v>
      </c>
      <c r="Q5" t="str">
        <f>IF(申請書!$I$24=0,"",申請書!$I$24)</f>
        <v>★選んでください／Please Select★</v>
      </c>
      <c r="R5" t="str">
        <f>IF(申請書!$D$28=0,"",申請書!$D$28)</f>
        <v/>
      </c>
      <c r="S5" t="str">
        <f>IF(申請書!$D$29=0,"",申請書!$D$29)</f>
        <v/>
      </c>
      <c r="T5" t="str">
        <f>IF(申請書!$D$31=0,"",申請書!$D$31)</f>
        <v/>
      </c>
      <c r="U5" t="str">
        <f>IF(申請書!$D$30=0,"",申請書!$D$30)</f>
        <v/>
      </c>
      <c r="V5" t="str">
        <f>IF(申請書!$D$40=0,"",申請書!$D$40)</f>
        <v>★選んでください／Please Select★</v>
      </c>
      <c r="W5" t="str">
        <f>IF(申請書!$D$41=0,"",申請書!$D$41)</f>
        <v/>
      </c>
      <c r="X5" t="str">
        <f>IF(申請書!$D$42=0,"",申請書!$D$42)</f>
        <v/>
      </c>
      <c r="Y5" t="str">
        <f>IF(申請書!$D$43=0,"",申請書!$D$43)</f>
        <v>★選んでください／Please Select★</v>
      </c>
      <c r="Z5" t="str">
        <f>IF(申請書!$D$47=0,"",申請書!$D$47)</f>
        <v/>
      </c>
      <c r="AA5" t="str">
        <f>IF(申請書!$D$48=0,"",申請書!$D$48)</f>
        <v/>
      </c>
      <c r="AB5" t="str">
        <f>IF(申請書!$D$49=0,"",申請書!$D$49)</f>
        <v/>
      </c>
      <c r="AC5" t="str">
        <f>IF(申請書!$B$52=0,"",申請書!$B$52)</f>
        <v/>
      </c>
      <c r="AD5" t="str">
        <f>IF(申請書!$B$63=0,"",申請書!$B$63)</f>
        <v/>
      </c>
      <c r="AE5" t="str">
        <f>IF(申請書!$B$76=0,"",申請書!$B$76)</f>
        <v/>
      </c>
      <c r="AF5" t="str">
        <f>IF(申請書!$B$150=0,"",申請書!$B$150)</f>
        <v/>
      </c>
      <c r="AG5" s="39" t="str">
        <f>IF(申請書!$F$145=0,"",申請書!$F$145)</f>
        <v/>
      </c>
      <c r="AH5" t="str">
        <f>IF(申請書!$C$158=0,"",申請書!$C$158)</f>
        <v/>
      </c>
      <c r="AI5" t="str">
        <f>IF(申請書!$C$159=0,"",申請書!$C$159)</f>
        <v/>
      </c>
      <c r="AJ5" t="str">
        <f>IF(申請書!$C$160=0,"",申請書!$C$160)</f>
        <v/>
      </c>
      <c r="AK5" s="39" t="str">
        <f>IF(申請書!$F$158=0,"",申請書!$F$158)</f>
        <v/>
      </c>
      <c r="AL5" s="39" t="str">
        <f>IF(申請書!$F$159=0,"",申請書!$F$159)</f>
        <v/>
      </c>
      <c r="AM5" s="39" t="str">
        <f>IF(申請書!$F$160=0,"",申請書!$F$160)</f>
        <v/>
      </c>
      <c r="AN5" s="39" t="str">
        <f>IF(申請書!$G$158=0,"",申請書!$G$158)</f>
        <v/>
      </c>
      <c r="AO5" s="39" t="str">
        <f>IF(申請書!$G$159=0,"",申請書!$G$159)</f>
        <v/>
      </c>
      <c r="AP5" s="39" t="str">
        <f>IF(申請書!$G$160=0,"",申請書!$G$160)</f>
        <v/>
      </c>
      <c r="AQ5" s="39" t="str">
        <f>IF(申請書!$F$161=0,"",申請書!$F$161)</f>
        <v/>
      </c>
      <c r="AR5" s="39" t="str">
        <f>IF(申請書!$F$167=0,"",申請書!$F$167)</f>
        <v/>
      </c>
    </row>
    <row r="6" spans="1:44" x14ac:dyDescent="0.4">
      <c r="A6" t="str">
        <f>IF(申請書!$B$96=0,"","共同研究者")</f>
        <v/>
      </c>
      <c r="D6" s="38"/>
      <c r="G6" s="38"/>
      <c r="I6" t="str">
        <f>IF(申請書!$B$96=0,"",申請書!$B$96)</f>
        <v/>
      </c>
      <c r="J6" t="str">
        <f>IF(申請書!$C$96=0,"",申請書!$C$96)</f>
        <v/>
      </c>
      <c r="K6" t="str">
        <f>IF(申請書!$D$96=0,"",申請書!$D$96)</f>
        <v/>
      </c>
      <c r="L6" t="str">
        <f>IF(申請書!$E$96=0,"",申請書!$E$96)</f>
        <v/>
      </c>
      <c r="M6" t="str">
        <f>IF(申請書!$F$96=0,"",申請書!$F$96)</f>
        <v/>
      </c>
      <c r="N6" t="str">
        <f>IF(申請書!$G$96=0,"",申請書!$G$96)</f>
        <v/>
      </c>
      <c r="O6" t="str">
        <f>IF(申請書!$H$96=0,"",申請書!$H$96)</f>
        <v/>
      </c>
      <c r="P6" t="str">
        <f>IF(申請書!$I$96=0,"",申請書!$I$96)</f>
        <v/>
      </c>
      <c r="Q6" t="str">
        <f>IF(申請書!$J$96=0,"",申請書!$J$96)</f>
        <v/>
      </c>
    </row>
    <row r="7" spans="1:44" x14ac:dyDescent="0.4">
      <c r="A7" t="str">
        <f>IF(申請書!$B$97=0,"","共同研究者")</f>
        <v/>
      </c>
      <c r="D7" s="38"/>
      <c r="G7" s="38"/>
      <c r="I7" t="str">
        <f>IF(申請書!$B$97=0,"",申請書!$B$97)</f>
        <v/>
      </c>
      <c r="J7" t="str">
        <f>IF(申請書!$C$97=0,"",申請書!$C$97)</f>
        <v/>
      </c>
      <c r="K7" t="str">
        <f>IF(申請書!$D$97=0,"",申請書!$D$97)</f>
        <v/>
      </c>
      <c r="L7" t="str">
        <f>IF(申請書!$E$97=0,"",申請書!$E$97)</f>
        <v/>
      </c>
      <c r="M7" t="str">
        <f>IF(申請書!$F$97=0,"",申請書!$F$97)</f>
        <v/>
      </c>
      <c r="N7" t="str">
        <f>IF(申請書!$G$97=0,"",申請書!$G$97)</f>
        <v/>
      </c>
      <c r="O7" t="str">
        <f>IF(申請書!$H$97=0,"",申請書!$H$97)</f>
        <v/>
      </c>
      <c r="P7" t="str">
        <f>IF(申請書!$I$97=0,"",申請書!$I$97)</f>
        <v/>
      </c>
      <c r="Q7" t="str">
        <f>IF(申請書!$J$97=0,"",申請書!$J$97)</f>
        <v/>
      </c>
    </row>
    <row r="8" spans="1:44" x14ac:dyDescent="0.4">
      <c r="A8" t="str">
        <f>IF(申請書!$B$98=0,"","共同研究者")</f>
        <v/>
      </c>
      <c r="D8" s="38"/>
      <c r="G8" s="38"/>
      <c r="I8" t="str">
        <f>IF(申請書!$B$98=0,"",申請書!$B$98)</f>
        <v/>
      </c>
      <c r="J8" t="str">
        <f>IF(申請書!$C$98=0,"",申請書!$C$98)</f>
        <v/>
      </c>
      <c r="K8" t="str">
        <f>IF(申請書!$D$98=0,"",申請書!$D$98)</f>
        <v/>
      </c>
      <c r="L8" t="str">
        <f>IF(申請書!$E$98=0,"",申請書!$E$98)</f>
        <v/>
      </c>
      <c r="M8" t="str">
        <f>IF(申請書!$F$98=0,"",申請書!$F$98)</f>
        <v/>
      </c>
      <c r="N8" t="str">
        <f>IF(申請書!$G$98=0,"",申請書!$G$98)</f>
        <v/>
      </c>
      <c r="O8" t="str">
        <f>IF(申請書!$H$98=0,"",申請書!$H$98)</f>
        <v/>
      </c>
      <c r="P8" t="str">
        <f>IF(申請書!$I$98=0,"",申請書!$I$98)</f>
        <v/>
      </c>
      <c r="Q8" t="str">
        <f>IF(申請書!$J$98=0,"",申請書!$J$98)</f>
        <v/>
      </c>
    </row>
    <row r="9" spans="1:44" x14ac:dyDescent="0.4">
      <c r="A9" t="str">
        <f>IF(申請書!$B$99=0,"","共同研究者")</f>
        <v/>
      </c>
      <c r="D9" s="38"/>
      <c r="G9" s="38"/>
      <c r="I9" t="str">
        <f>IF(申請書!$B$99=0,"",申請書!$B$99)</f>
        <v/>
      </c>
      <c r="J9" t="str">
        <f>IF(申請書!$C$99=0,"",申請書!$C$99)</f>
        <v/>
      </c>
      <c r="K9" t="str">
        <f>IF(申請書!$D$99=0,"",申請書!$D$99)</f>
        <v/>
      </c>
      <c r="L9" t="str">
        <f>IF(申請書!$E$99=0,"",申請書!$E$99)</f>
        <v/>
      </c>
      <c r="M9" t="str">
        <f>IF(申請書!$F$99=0,"",申請書!$F$99)</f>
        <v/>
      </c>
      <c r="N9" t="str">
        <f>IF(申請書!$G$99=0,"",申請書!$G$99)</f>
        <v/>
      </c>
      <c r="O9" t="str">
        <f>IF(申請書!$H$99=0,"",申請書!$H$99)</f>
        <v/>
      </c>
      <c r="P9" t="str">
        <f>IF(申請書!$I$99=0,"",申請書!$I$99)</f>
        <v/>
      </c>
      <c r="Q9" t="str">
        <f>IF(申請書!$J$99=0,"",申請書!$J$99)</f>
        <v/>
      </c>
    </row>
    <row r="10" spans="1:44" x14ac:dyDescent="0.4">
      <c r="A10" t="str">
        <f>IF(申請書!$B$100=0,"","共同研究者")</f>
        <v/>
      </c>
      <c r="D10" s="38"/>
      <c r="G10" s="38"/>
      <c r="I10" t="str">
        <f>IF(申請書!$B$100=0,"",申請書!$B$100)</f>
        <v/>
      </c>
      <c r="J10" t="str">
        <f>IF(申請書!$C$100=0,"",申請書!$C$100)</f>
        <v/>
      </c>
      <c r="K10" t="str">
        <f>IF(申請書!$D$100=0,"",申請書!$D$100)</f>
        <v/>
      </c>
      <c r="L10" t="str">
        <f>IF(申請書!$E$100=0,"",申請書!$E$100)</f>
        <v/>
      </c>
      <c r="M10" t="str">
        <f>IF(申請書!$F$100=0,"",申請書!$F$100)</f>
        <v/>
      </c>
      <c r="N10" t="str">
        <f>IF(申請書!$G$100=0,"",申請書!$G$100)</f>
        <v/>
      </c>
      <c r="O10" t="str">
        <f>IF(申請書!$H$100=0,"",申請書!$H$100)</f>
        <v/>
      </c>
      <c r="P10" t="str">
        <f>IF(申請書!$I$100=0,"",申請書!$I$100)</f>
        <v/>
      </c>
      <c r="Q10" t="str">
        <f>IF(申請書!$J$100=0,"",申請書!$J$100)</f>
        <v/>
      </c>
    </row>
    <row r="11" spans="1:44" x14ac:dyDescent="0.4">
      <c r="A11" t="str">
        <f>IF(申請書!$B$101=0,"","共同研究者")</f>
        <v/>
      </c>
      <c r="D11" s="38"/>
      <c r="G11" s="38"/>
      <c r="I11" t="str">
        <f>IF(申請書!$B$101=0,"",申請書!$B$101)</f>
        <v/>
      </c>
      <c r="J11" t="str">
        <f>IF(申請書!$C$101=0,"",申請書!$C$101)</f>
        <v/>
      </c>
      <c r="K11" t="str">
        <f>IF(申請書!$D$101=0,"",申請書!$D$101)</f>
        <v/>
      </c>
      <c r="L11" t="str">
        <f>IF(申請書!$E$101=0,"",申請書!$E$101)</f>
        <v/>
      </c>
      <c r="M11" t="str">
        <f>IF(申請書!$F$101=0,"",申請書!$F$101)</f>
        <v/>
      </c>
      <c r="N11" t="str">
        <f>IF(申請書!$G$101=0,"",申請書!$G$101)</f>
        <v/>
      </c>
      <c r="O11" t="str">
        <f>IF(申請書!$H$101=0,"",申請書!$H$101)</f>
        <v/>
      </c>
      <c r="P11" t="str">
        <f>IF(申請書!$I$101=0,"",申請書!$I$101)</f>
        <v/>
      </c>
      <c r="Q11" t="str">
        <f>IF(申請書!$J$101=0,"",申請書!$J$101)</f>
        <v/>
      </c>
    </row>
    <row r="12" spans="1:44" x14ac:dyDescent="0.4">
      <c r="A12" t="str">
        <f>IF(申請書!$B$102=0,"","共同研究者")</f>
        <v/>
      </c>
      <c r="D12" s="38"/>
      <c r="G12" s="38"/>
      <c r="I12" t="str">
        <f>IF(申請書!$B$102=0,"",申請書!$B$102)</f>
        <v/>
      </c>
      <c r="J12" t="str">
        <f>IF(申請書!$C$102=0,"",申請書!$C$102)</f>
        <v/>
      </c>
      <c r="K12" t="str">
        <f>IF(申請書!$D$102=0,"",申請書!$D$102)</f>
        <v/>
      </c>
      <c r="L12" t="str">
        <f>IF(申請書!$E$102=0,"",申請書!$E$102)</f>
        <v/>
      </c>
      <c r="M12" t="str">
        <f>IF(申請書!$F$102=0,"",申請書!$F$102)</f>
        <v/>
      </c>
      <c r="N12" t="str">
        <f>IF(申請書!$G$102=0,"",申請書!$G$102)</f>
        <v/>
      </c>
      <c r="O12" t="str">
        <f>IF(申請書!$H$102=0,"",申請書!$H$102)</f>
        <v/>
      </c>
      <c r="P12" t="str">
        <f>IF(申請書!$I$102=0,"",申請書!$I$102)</f>
        <v/>
      </c>
      <c r="Q12" t="str">
        <f>IF(申請書!$J$102=0,"",申請書!$J$102)</f>
        <v/>
      </c>
    </row>
    <row r="13" spans="1:44" x14ac:dyDescent="0.4">
      <c r="A13" t="str">
        <f>IF(申請書!$B$103=0,"","共同研究者")</f>
        <v/>
      </c>
      <c r="D13" s="38"/>
      <c r="G13" s="38"/>
      <c r="I13" t="str">
        <f>IF(申請書!$B$103=0,"",申請書!$B$103)</f>
        <v/>
      </c>
      <c r="J13" t="str">
        <f>IF(申請書!$C$103=0,"",申請書!$C$103)</f>
        <v/>
      </c>
      <c r="K13" t="str">
        <f>IF(申請書!$D$103=0,"",申請書!$D$103)</f>
        <v/>
      </c>
      <c r="L13" t="str">
        <f>IF(申請書!$E$103=0,"",申請書!$E$103)</f>
        <v/>
      </c>
      <c r="M13" t="str">
        <f>IF(申請書!$F$103=0,"",申請書!$F$103)</f>
        <v/>
      </c>
      <c r="N13" t="str">
        <f>IF(申請書!$G$103=0,"",申請書!$G$103)</f>
        <v/>
      </c>
      <c r="O13" t="str">
        <f>IF(申請書!$H$103=0,"",申請書!$H$103)</f>
        <v/>
      </c>
      <c r="P13" t="str">
        <f>IF(申請書!$I$103=0,"",申請書!$I$103)</f>
        <v/>
      </c>
      <c r="Q13" t="str">
        <f>IF(申請書!$J$103=0,"",申請書!$J$103)</f>
        <v/>
      </c>
    </row>
    <row r="14" spans="1:44" x14ac:dyDescent="0.4">
      <c r="A14" t="str">
        <f>IF(申請書!$B$104=0,"","共同研究者")</f>
        <v/>
      </c>
      <c r="D14" s="38"/>
      <c r="G14" s="38"/>
      <c r="I14" t="str">
        <f>IF(申請書!$B$104=0,"",申請書!$B$104)</f>
        <v/>
      </c>
      <c r="J14" t="str">
        <f>IF(申請書!$C$104=0,"",申請書!$C$104)</f>
        <v/>
      </c>
      <c r="K14" t="str">
        <f>IF(申請書!$D$104=0,"",申請書!$D$104)</f>
        <v/>
      </c>
      <c r="L14" t="str">
        <f>IF(申請書!$E$104=0,"",申請書!$E$104)</f>
        <v/>
      </c>
      <c r="M14" t="str">
        <f>IF(申請書!$F$104=0,"",申請書!$F$104)</f>
        <v/>
      </c>
      <c r="N14" t="str">
        <f>IF(申請書!$G$104=0,"",申請書!$G$104)</f>
        <v/>
      </c>
      <c r="O14" t="str">
        <f>IF(申請書!$H$104=0,"",申請書!$H$104)</f>
        <v/>
      </c>
      <c r="P14" t="str">
        <f>IF(申請書!$I$104=0,"",申請書!$I$104)</f>
        <v/>
      </c>
      <c r="Q14" t="str">
        <f>IF(申請書!$J$104=0,"",申請書!$J$104)</f>
        <v/>
      </c>
    </row>
    <row r="15" spans="1:44" x14ac:dyDescent="0.4">
      <c r="A15" t="str">
        <f>IF(申請書!$B$105=0,"","共同研究者")</f>
        <v/>
      </c>
      <c r="D15" s="38"/>
      <c r="G15" s="38"/>
      <c r="I15" t="str">
        <f>IF(申請書!$B$105=0,"",申請書!$B$105)</f>
        <v/>
      </c>
      <c r="J15" t="str">
        <f>IF(申請書!$C$105=0,"",申請書!$C$105)</f>
        <v/>
      </c>
      <c r="K15" t="str">
        <f>IF(申請書!$D$105=0,"",申請書!$D$105)</f>
        <v/>
      </c>
      <c r="L15" t="str">
        <f>IF(申請書!$E$105=0,"",申請書!$E$105)</f>
        <v/>
      </c>
      <c r="M15" t="str">
        <f>IF(申請書!$F$105=0,"",申請書!$F$105)</f>
        <v/>
      </c>
      <c r="N15" t="str">
        <f>IF(申請書!$G$105=0,"",申請書!$G$105)</f>
        <v/>
      </c>
      <c r="O15" t="str">
        <f>IF(申請書!$H$105=0,"",申請書!$H$105)</f>
        <v/>
      </c>
      <c r="P15" t="str">
        <f>IF(申請書!$I$105=0,"",申請書!$I$105)</f>
        <v/>
      </c>
      <c r="Q15" t="str">
        <f>IF(申請書!$J$105=0,"",申請書!$J$105)</f>
        <v/>
      </c>
    </row>
    <row r="16" spans="1:44" x14ac:dyDescent="0.4">
      <c r="A16" t="str">
        <f>IF(申請書!$B$106=0,"","共同研究者")</f>
        <v/>
      </c>
      <c r="D16" s="38"/>
      <c r="G16" s="38"/>
      <c r="I16" t="str">
        <f>IF(申請書!$B$106=0,"",申請書!$B$106)</f>
        <v/>
      </c>
      <c r="J16" t="str">
        <f>IF(申請書!$C$106=0,"",申請書!$C$106)</f>
        <v/>
      </c>
      <c r="K16" t="str">
        <f>IF(申請書!$D$106=0,"",申請書!$D$106)</f>
        <v/>
      </c>
      <c r="L16" t="str">
        <f>IF(申請書!$E$106=0,"",申請書!$E$106)</f>
        <v/>
      </c>
      <c r="M16" t="str">
        <f>IF(申請書!$F$106=0,"",申請書!$F$106)</f>
        <v/>
      </c>
      <c r="N16" t="str">
        <f>IF(申請書!$G$106=0,"",申請書!$G$106)</f>
        <v/>
      </c>
      <c r="O16" t="str">
        <f>IF(申請書!$H$106=0,"",申請書!$H$106)</f>
        <v/>
      </c>
      <c r="P16" t="str">
        <f>IF(申請書!$I$106=0,"",申請書!$I$106)</f>
        <v/>
      </c>
      <c r="Q16" t="str">
        <f>IF(申請書!$J$106=0,"",申請書!$J$106)</f>
        <v/>
      </c>
    </row>
    <row r="17" spans="1:17" x14ac:dyDescent="0.4">
      <c r="A17" t="str">
        <f>IF(申請書!$B$107=0,"","共同研究者")</f>
        <v/>
      </c>
      <c r="D17" s="38"/>
      <c r="G17" s="38"/>
      <c r="I17" t="str">
        <f>IF(申請書!$B$107=0,"",申請書!$B$107)</f>
        <v/>
      </c>
      <c r="J17" t="str">
        <f>IF(申請書!$C$107=0,"",申請書!$C$107)</f>
        <v/>
      </c>
      <c r="K17" t="str">
        <f>IF(申請書!$D$107=0,"",申請書!$D$107)</f>
        <v/>
      </c>
      <c r="L17" t="str">
        <f>IF(申請書!$E$107=0,"",申請書!$E$107)</f>
        <v/>
      </c>
      <c r="M17" t="str">
        <f>IF(申請書!$F$107=0,"",申請書!$F$107)</f>
        <v/>
      </c>
      <c r="N17" t="str">
        <f>IF(申請書!$G$107=0,"",申請書!$G$107)</f>
        <v/>
      </c>
      <c r="O17" t="str">
        <f>IF(申請書!$H$107=0,"",申請書!$H$107)</f>
        <v/>
      </c>
      <c r="P17" t="str">
        <f>IF(申請書!$I$107=0,"",申請書!$I$107)</f>
        <v/>
      </c>
      <c r="Q17" t="str">
        <f>IF(申請書!$J$107=0,"",申請書!$J$107)</f>
        <v/>
      </c>
    </row>
    <row r="18" spans="1:17" x14ac:dyDescent="0.4">
      <c r="A18" t="str">
        <f>IF(申請書!$B$108=0,"","共同研究者")</f>
        <v/>
      </c>
      <c r="D18" s="38"/>
      <c r="G18" s="38"/>
      <c r="I18" t="str">
        <f>IF(申請書!$B$108=0,"",申請書!$B$108)</f>
        <v/>
      </c>
      <c r="J18" t="str">
        <f>IF(申請書!$C$108=0,"",申請書!$C$108)</f>
        <v/>
      </c>
      <c r="K18" t="str">
        <f>IF(申請書!$D$108=0,"",申請書!$D$108)</f>
        <v/>
      </c>
      <c r="L18" t="str">
        <f>IF(申請書!$E$108=0,"",申請書!$E$108)</f>
        <v/>
      </c>
      <c r="M18" t="str">
        <f>IF(申請書!$F$108=0,"",申請書!$F$108)</f>
        <v/>
      </c>
      <c r="N18" t="str">
        <f>IF(申請書!$G$108=0,"",申請書!$G$108)</f>
        <v/>
      </c>
      <c r="O18" t="str">
        <f>IF(申請書!$H$108=0,"",申請書!$H$108)</f>
        <v/>
      </c>
      <c r="P18" t="str">
        <f>IF(申請書!$I$108=0,"",申請書!$I$108)</f>
        <v/>
      </c>
      <c r="Q18" t="str">
        <f>IF(申請書!$J$108=0,"",申請書!$J$108)</f>
        <v/>
      </c>
    </row>
    <row r="19" spans="1:17" x14ac:dyDescent="0.4">
      <c r="A19" t="str">
        <f>IF(申請書!$B$109=0,"","共同研究者")</f>
        <v/>
      </c>
      <c r="D19" s="38"/>
      <c r="G19" s="38"/>
      <c r="I19" t="str">
        <f>IF(申請書!$B$109=0,"",申請書!$B$109)</f>
        <v/>
      </c>
      <c r="J19" t="str">
        <f>IF(申請書!$C$109=0,"",申請書!$C$109)</f>
        <v/>
      </c>
      <c r="K19" t="str">
        <f>IF(申請書!$D$109=0,"",申請書!$D$109)</f>
        <v/>
      </c>
      <c r="L19" t="str">
        <f>IF(申請書!$E$109=0,"",申請書!$E$109)</f>
        <v/>
      </c>
      <c r="M19" t="str">
        <f>IF(申請書!$F$109=0,"",申請書!$F$109)</f>
        <v/>
      </c>
      <c r="N19" t="str">
        <f>IF(申請書!$G$109=0,"",申請書!$G$109)</f>
        <v/>
      </c>
      <c r="O19" t="str">
        <f>IF(申請書!$H$109=0,"",申請書!$H$109)</f>
        <v/>
      </c>
      <c r="P19" t="str">
        <f>IF(申請書!$I$109=0,"",申請書!$I$109)</f>
        <v/>
      </c>
      <c r="Q19" t="str">
        <f>IF(申請書!$J$109=0,"",申請書!$J$109)</f>
        <v/>
      </c>
    </row>
    <row r="20" spans="1:17" x14ac:dyDescent="0.4">
      <c r="A20" t="str">
        <f>IF(申請書!$B$110=0,"","共同研究者")</f>
        <v/>
      </c>
      <c r="D20" s="38"/>
      <c r="G20" s="38"/>
      <c r="I20" t="str">
        <f>IF(申請書!$B$110=0,"",申請書!$B$110)</f>
        <v/>
      </c>
      <c r="J20" t="str">
        <f>IF(申請書!$C$110=0,"",申請書!$C$110)</f>
        <v/>
      </c>
      <c r="K20" t="str">
        <f>IF(申請書!$D$110=0,"",申請書!$D$110)</f>
        <v/>
      </c>
      <c r="L20" t="str">
        <f>IF(申請書!$E$110=0,"",申請書!$E$110)</f>
        <v/>
      </c>
      <c r="M20" t="str">
        <f>IF(申請書!$F$110=0,"",申請書!$F$110)</f>
        <v/>
      </c>
      <c r="N20" t="str">
        <f>IF(申請書!$G$110=0,"",申請書!$G$110)</f>
        <v/>
      </c>
      <c r="O20" t="str">
        <f>IF(申請書!$H$110=0,"",申請書!$H$110)</f>
        <v/>
      </c>
      <c r="P20" t="str">
        <f>IF(申請書!$I$110=0,"",申請書!$I$110)</f>
        <v/>
      </c>
      <c r="Q20" t="str">
        <f>IF(申請書!$J$110=0,"",申請書!$J$110)</f>
        <v/>
      </c>
    </row>
    <row r="21" spans="1:17" x14ac:dyDescent="0.4">
      <c r="A21" t="str">
        <f>IF(申請書!$B$111=0,"","共同研究者")</f>
        <v/>
      </c>
      <c r="D21" s="38"/>
      <c r="G21" s="38"/>
      <c r="I21" t="str">
        <f>IF(申請書!$B$111=0,"",申請書!$B$111)</f>
        <v/>
      </c>
      <c r="J21" t="str">
        <f>IF(申請書!$C$111=0,"",申請書!$C$111)</f>
        <v/>
      </c>
      <c r="K21" t="str">
        <f>IF(申請書!$D$111=0,"",申請書!$D$111)</f>
        <v/>
      </c>
      <c r="L21" t="str">
        <f>IF(申請書!$E$111=0,"",申請書!$E$111)</f>
        <v/>
      </c>
      <c r="M21" t="str">
        <f>IF(申請書!$F$111=0,"",申請書!$F$111)</f>
        <v/>
      </c>
      <c r="N21" t="str">
        <f>IF(申請書!$G$111=0,"",申請書!$G$111)</f>
        <v/>
      </c>
      <c r="O21" t="str">
        <f>IF(申請書!$H$111=0,"",申請書!$H$111)</f>
        <v/>
      </c>
      <c r="P21" t="str">
        <f>IF(申請書!$I$111=0,"",申請書!$I$111)</f>
        <v/>
      </c>
      <c r="Q21" t="str">
        <f>IF(申請書!$J$111=0,"",申請書!$J$111)</f>
        <v/>
      </c>
    </row>
    <row r="22" spans="1:17" x14ac:dyDescent="0.4">
      <c r="A22" t="str">
        <f>IF(申請書!$B$112=0,"","共同研究者")</f>
        <v/>
      </c>
      <c r="D22" s="38"/>
      <c r="G22" s="38"/>
      <c r="I22" t="str">
        <f>IF(申請書!$B$112=0,"",申請書!$B$112)</f>
        <v/>
      </c>
      <c r="J22" t="str">
        <f>IF(申請書!$C$112=0,"",申請書!$C$112)</f>
        <v/>
      </c>
      <c r="K22" t="str">
        <f>IF(申請書!$D$112=0,"",申請書!$D$112)</f>
        <v/>
      </c>
      <c r="L22" t="str">
        <f>IF(申請書!$E$112=0,"",申請書!$E$112)</f>
        <v/>
      </c>
      <c r="M22" t="str">
        <f>IF(申請書!$F$112=0,"",申請書!$F$112)</f>
        <v/>
      </c>
      <c r="N22" t="str">
        <f>IF(申請書!$G$112=0,"",申請書!$G$112)</f>
        <v/>
      </c>
      <c r="O22" t="str">
        <f>IF(申請書!$H$112=0,"",申請書!$H$112)</f>
        <v/>
      </c>
      <c r="P22" t="str">
        <f>IF(申請書!$I$112=0,"",申請書!$I$112)</f>
        <v/>
      </c>
      <c r="Q22" t="str">
        <f>IF(申請書!$J$112=0,"",申請書!$J$112)</f>
        <v/>
      </c>
    </row>
    <row r="23" spans="1:17" x14ac:dyDescent="0.4">
      <c r="A23" t="str">
        <f>IF(申請書!$B$113=0,"","共同研究者")</f>
        <v/>
      </c>
      <c r="D23" s="38"/>
      <c r="G23" s="38"/>
      <c r="I23" t="str">
        <f>IF(申請書!$B$113=0,"",申請書!$B$113)</f>
        <v/>
      </c>
      <c r="J23" t="str">
        <f>IF(申請書!$C$113=0,"",申請書!$C$113)</f>
        <v/>
      </c>
      <c r="K23" t="str">
        <f>IF(申請書!$D$113=0,"",申請書!$D$113)</f>
        <v/>
      </c>
      <c r="L23" t="str">
        <f>IF(申請書!$E$113=0,"",申請書!$E$113)</f>
        <v/>
      </c>
      <c r="M23" t="str">
        <f>IF(申請書!$F$113=0,"",申請書!$F$113)</f>
        <v/>
      </c>
      <c r="N23" t="str">
        <f>IF(申請書!$G$113=0,"",申請書!$G$113)</f>
        <v/>
      </c>
      <c r="O23" t="str">
        <f>IF(申請書!$H$113=0,"",申請書!$H$113)</f>
        <v/>
      </c>
      <c r="P23" t="str">
        <f>IF(申請書!$I$113=0,"",申請書!$I$113)</f>
        <v/>
      </c>
      <c r="Q23" t="str">
        <f>IF(申請書!$J$113=0,"",申請書!$J$113)</f>
        <v/>
      </c>
    </row>
    <row r="24" spans="1:17" x14ac:dyDescent="0.4">
      <c r="A24" t="str">
        <f>IF(申請書!$B$114=0,"","共同研究者")</f>
        <v/>
      </c>
      <c r="D24" s="38"/>
      <c r="G24" s="38"/>
      <c r="I24" t="str">
        <f>IF(申請書!$B$114=0,"",申請書!$B$114)</f>
        <v/>
      </c>
      <c r="J24" t="str">
        <f>IF(申請書!$C$114=0,"",申請書!$C$114)</f>
        <v/>
      </c>
      <c r="K24" t="str">
        <f>IF(申請書!$D$114=0,"",申請書!$D$114)</f>
        <v/>
      </c>
      <c r="L24" t="str">
        <f>IF(申請書!$E$114=0,"",申請書!$E$114)</f>
        <v/>
      </c>
      <c r="M24" t="str">
        <f>IF(申請書!$F$114=0,"",申請書!$F$114)</f>
        <v/>
      </c>
      <c r="N24" t="str">
        <f>IF(申請書!$G$114=0,"",申請書!$G$114)</f>
        <v/>
      </c>
      <c r="O24" t="str">
        <f>IF(申請書!$H$114=0,"",申請書!$H$114)</f>
        <v/>
      </c>
      <c r="P24" t="str">
        <f>IF(申請書!$I$114=0,"",申請書!$I$114)</f>
        <v/>
      </c>
      <c r="Q24" t="str">
        <f>IF(申請書!$J$114=0,"",申請書!$J$114)</f>
        <v/>
      </c>
    </row>
    <row r="25" spans="1:17" x14ac:dyDescent="0.4">
      <c r="A25" t="str">
        <f>IF(申請書!$B$115=0,"","共同研究者")</f>
        <v/>
      </c>
      <c r="D25" s="38"/>
      <c r="G25" s="38"/>
      <c r="I25" t="str">
        <f>IF(申請書!$B$115=0,"",申請書!$B$115)</f>
        <v/>
      </c>
      <c r="J25" t="str">
        <f>IF(申請書!$C$115=0,"",申請書!$C$115)</f>
        <v/>
      </c>
      <c r="K25" t="str">
        <f>IF(申請書!$D$115=0,"",申請書!$D$115)</f>
        <v/>
      </c>
      <c r="L25" t="str">
        <f>IF(申請書!$E$115=0,"",申請書!$E$115)</f>
        <v/>
      </c>
      <c r="M25" t="str">
        <f>IF(申請書!$F$115=0,"",申請書!$F$115)</f>
        <v/>
      </c>
      <c r="N25" t="str">
        <f>IF(申請書!$G$115=0,"",申請書!$G$115)</f>
        <v/>
      </c>
      <c r="O25" t="str">
        <f>IF(申請書!$H$115=0,"",申請書!$H$115)</f>
        <v/>
      </c>
      <c r="P25" t="str">
        <f>IF(申請書!$I$115=0,"",申請書!$I$115)</f>
        <v/>
      </c>
      <c r="Q25" t="str">
        <f>IF(申請書!$J$115=0,"",申請書!$J$115)</f>
        <v/>
      </c>
    </row>
    <row r="26" spans="1:17" x14ac:dyDescent="0.4">
      <c r="A26" t="str">
        <f>IF(申請書!$B$116=0,"","共同研究者")</f>
        <v/>
      </c>
      <c r="D26" s="38"/>
      <c r="G26" s="38"/>
      <c r="I26" t="str">
        <f>IF(申請書!$B$116=0,"",申請書!$B$116)</f>
        <v/>
      </c>
      <c r="J26" t="str">
        <f>IF(申請書!$C$116=0,"",申請書!$C$116)</f>
        <v/>
      </c>
      <c r="K26" t="str">
        <f>IF(申請書!$D$116=0,"",申請書!$D$116)</f>
        <v/>
      </c>
      <c r="L26" t="str">
        <f>IF(申請書!$E$116=0,"",申請書!$E$116)</f>
        <v/>
      </c>
      <c r="M26" t="str">
        <f>IF(申請書!$F$116=0,"",申請書!$F$116)</f>
        <v/>
      </c>
      <c r="N26" t="str">
        <f>IF(申請書!$G$116=0,"",申請書!$G$116)</f>
        <v/>
      </c>
      <c r="O26" t="str">
        <f>IF(申請書!$H$116=0,"",申請書!$H$116)</f>
        <v/>
      </c>
      <c r="P26" t="str">
        <f>IF(申請書!$I$116=0,"",申請書!$I$116)</f>
        <v/>
      </c>
      <c r="Q26" t="str">
        <f>IF(申請書!$J$116=0,"",申請書!$J$116)</f>
        <v/>
      </c>
    </row>
    <row r="27" spans="1:17" x14ac:dyDescent="0.4">
      <c r="A27" t="str">
        <f>IF(申請書!$B$117=0,"","共同研究者")</f>
        <v/>
      </c>
      <c r="D27" s="38"/>
      <c r="G27" s="38"/>
      <c r="I27" t="str">
        <f>IF(申請書!$B$117=0,"",申請書!$B$117)</f>
        <v/>
      </c>
      <c r="J27" t="str">
        <f>IF(申請書!$C$117=0,"",申請書!$C$117)</f>
        <v/>
      </c>
      <c r="K27" t="str">
        <f>IF(申請書!$D$117=0,"",申請書!$D$117)</f>
        <v/>
      </c>
      <c r="L27" t="str">
        <f>IF(申請書!$E$117=0,"",申請書!$E$117)</f>
        <v/>
      </c>
      <c r="M27" t="str">
        <f>IF(申請書!$F$117=0,"",申請書!$F$117)</f>
        <v/>
      </c>
      <c r="N27" t="str">
        <f>IF(申請書!$G$117=0,"",申請書!$G$117)</f>
        <v/>
      </c>
      <c r="O27" t="str">
        <f>IF(申請書!$H$117=0,"",申請書!$H$117)</f>
        <v/>
      </c>
      <c r="P27" t="str">
        <f>IF(申請書!$I$117=0,"",申請書!$I$117)</f>
        <v/>
      </c>
      <c r="Q27" t="str">
        <f>IF(申請書!$J$117=0,"",申請書!$J$117)</f>
        <v/>
      </c>
    </row>
    <row r="28" spans="1:17" x14ac:dyDescent="0.4">
      <c r="A28" t="str">
        <f>IF(申請書!$B$118=0,"","共同研究者")</f>
        <v/>
      </c>
      <c r="D28" s="38"/>
      <c r="G28" s="38"/>
      <c r="I28" t="str">
        <f>IF(申請書!$B$118=0,"",申請書!$B$118)</f>
        <v/>
      </c>
      <c r="J28" t="str">
        <f>IF(申請書!$C$118=0,"",申請書!$C$118)</f>
        <v/>
      </c>
      <c r="K28" t="str">
        <f>IF(申請書!$D$118=0,"",申請書!$D$118)</f>
        <v/>
      </c>
      <c r="L28" t="str">
        <f>IF(申請書!$E$118=0,"",申請書!$E$118)</f>
        <v/>
      </c>
      <c r="M28" t="str">
        <f>IF(申請書!$F$118=0,"",申請書!$F$118)</f>
        <v/>
      </c>
      <c r="N28" t="str">
        <f>IF(申請書!$G$118=0,"",申請書!$G$118)</f>
        <v/>
      </c>
      <c r="O28" t="str">
        <f>IF(申請書!$H$118=0,"",申請書!$H$118)</f>
        <v/>
      </c>
      <c r="P28" t="str">
        <f>IF(申請書!$I$118=0,"",申請書!$I$118)</f>
        <v/>
      </c>
      <c r="Q28" t="str">
        <f>IF(申請書!$J$118=0,"",申請書!$J$118)</f>
        <v/>
      </c>
    </row>
    <row r="29" spans="1:17" x14ac:dyDescent="0.4">
      <c r="A29" t="str">
        <f>IF(申請書!$B$119=0,"","共同研究者")</f>
        <v/>
      </c>
      <c r="D29" s="38"/>
      <c r="G29" s="38"/>
      <c r="I29" t="str">
        <f>IF(申請書!$B$119=0,"",申請書!$B$119)</f>
        <v/>
      </c>
      <c r="J29" t="str">
        <f>IF(申請書!$C$119=0,"",申請書!$C$119)</f>
        <v/>
      </c>
      <c r="K29" t="str">
        <f>IF(申請書!$D$119=0,"",申請書!$D$119)</f>
        <v/>
      </c>
      <c r="L29" t="str">
        <f>IF(申請書!$E$119=0,"",申請書!$E$119)</f>
        <v/>
      </c>
      <c r="M29" t="str">
        <f>IF(申請書!$F$119=0,"",申請書!$F$119)</f>
        <v/>
      </c>
      <c r="N29" t="str">
        <f>IF(申請書!$G$119=0,"",申請書!$G$119)</f>
        <v/>
      </c>
      <c r="O29" t="str">
        <f>IF(申請書!$H$119=0,"",申請書!$H$119)</f>
        <v/>
      </c>
      <c r="P29" t="str">
        <f>IF(申請書!$I$119=0,"",申請書!$I$119)</f>
        <v/>
      </c>
      <c r="Q29" t="str">
        <f>IF(申請書!$J$119=0,"",申請書!$J$119)</f>
        <v/>
      </c>
    </row>
    <row r="30" spans="1:17" x14ac:dyDescent="0.4">
      <c r="A30" t="str">
        <f>IF(申請書!$B$120=0,"","共同研究者")</f>
        <v/>
      </c>
      <c r="D30" s="38"/>
      <c r="G30" s="38"/>
      <c r="I30" t="str">
        <f>IF(申請書!$B$120=0,"",申請書!$B$120)</f>
        <v/>
      </c>
      <c r="J30" t="str">
        <f>IF(申請書!$C$120=0,"",申請書!$C$120)</f>
        <v/>
      </c>
      <c r="K30" t="str">
        <f>IF(申請書!$D$120=0,"",申請書!$D$120)</f>
        <v/>
      </c>
      <c r="L30" t="str">
        <f>IF(申請書!$E$120=0,"",申請書!$E$120)</f>
        <v/>
      </c>
      <c r="M30" t="str">
        <f>IF(申請書!$F$120=0,"",申請書!$F$120)</f>
        <v/>
      </c>
      <c r="N30" t="str">
        <f>IF(申請書!$G$120=0,"",申請書!$G$120)</f>
        <v/>
      </c>
      <c r="O30" t="str">
        <f>IF(申請書!$H$120=0,"",申請書!$H$120)</f>
        <v/>
      </c>
      <c r="P30" t="str">
        <f>IF(申請書!$I$120=0,"",申請書!$I$120)</f>
        <v/>
      </c>
      <c r="Q30" t="str">
        <f>IF(申請書!$J$120=0,"",申請書!$J$120)</f>
        <v/>
      </c>
    </row>
    <row r="31" spans="1:17" x14ac:dyDescent="0.4">
      <c r="A31" t="str">
        <f>IF(申請書!$B$121=0,"","共同研究者")</f>
        <v/>
      </c>
      <c r="D31" s="38"/>
      <c r="G31" s="38"/>
      <c r="I31" t="str">
        <f>IF(申請書!$B$121=0,"",申請書!$B$121)</f>
        <v/>
      </c>
      <c r="J31" t="str">
        <f>IF(申請書!$C$121=0,"",申請書!$C$121)</f>
        <v/>
      </c>
      <c r="K31" t="str">
        <f>IF(申請書!$D$121=0,"",申請書!$D$121)</f>
        <v/>
      </c>
      <c r="L31" t="str">
        <f>IF(申請書!$E$121=0,"",申請書!$E$121)</f>
        <v/>
      </c>
      <c r="M31" t="str">
        <f>IF(申請書!$F$121=0,"",申請書!$F$121)</f>
        <v/>
      </c>
      <c r="N31" t="str">
        <f>IF(申請書!$G$121=0,"",申請書!$G$121)</f>
        <v/>
      </c>
      <c r="O31" t="str">
        <f>IF(申請書!$H$121=0,"",申請書!$H$121)</f>
        <v/>
      </c>
      <c r="P31" t="str">
        <f>IF(申請書!$I$121=0,"",申請書!$I$121)</f>
        <v/>
      </c>
      <c r="Q31" t="str">
        <f>IF(申請書!$J$121=0,"",申請書!$J$121)</f>
        <v/>
      </c>
    </row>
    <row r="32" spans="1:17" x14ac:dyDescent="0.4">
      <c r="A32" t="str">
        <f>IF(申請書!$B$122=0,"","共同研究者")</f>
        <v/>
      </c>
      <c r="D32" s="38"/>
      <c r="G32" s="38"/>
      <c r="I32" t="str">
        <f>IF(申請書!$B$122=0,"",申請書!$B$122)</f>
        <v/>
      </c>
      <c r="J32" t="str">
        <f>IF(申請書!$C$122=0,"",申請書!$C$122)</f>
        <v/>
      </c>
      <c r="K32" t="str">
        <f>IF(申請書!$D$122=0,"",申請書!$D$122)</f>
        <v/>
      </c>
      <c r="L32" t="str">
        <f>IF(申請書!$E$122=0,"",申請書!$E$122)</f>
        <v/>
      </c>
      <c r="M32" t="str">
        <f>IF(申請書!$F$122=0,"",申請書!$F$122)</f>
        <v/>
      </c>
      <c r="N32" t="str">
        <f>IF(申請書!$G$122=0,"",申請書!$G$122)</f>
        <v/>
      </c>
      <c r="O32" t="str">
        <f>IF(申請書!$H$122=0,"",申請書!$H$122)</f>
        <v/>
      </c>
      <c r="P32" t="str">
        <f>IF(申請書!$I$122=0,"",申請書!$I$122)</f>
        <v/>
      </c>
      <c r="Q32" t="str">
        <f>IF(申請書!$J$122=0,"",申請書!$J$122)</f>
        <v/>
      </c>
    </row>
    <row r="33" spans="1:17" x14ac:dyDescent="0.4">
      <c r="A33" t="str">
        <f>IF(申請書!$B$123=0,"","共同研究者")</f>
        <v/>
      </c>
      <c r="D33" s="38"/>
      <c r="G33" s="38"/>
      <c r="I33" t="str">
        <f>IF(申請書!$B$123=0,"",申請書!$B$123)</f>
        <v/>
      </c>
      <c r="J33" t="str">
        <f>IF(申請書!$C$123=0,"",申請書!$C$123)</f>
        <v/>
      </c>
      <c r="K33" t="str">
        <f>IF(申請書!$D$123=0,"",申請書!$D$123)</f>
        <v/>
      </c>
      <c r="L33" t="str">
        <f>IF(申請書!$E$123=0,"",申請書!$E$123)</f>
        <v/>
      </c>
      <c r="M33" t="str">
        <f>IF(申請書!$F$123=0,"",申請書!$F$123)</f>
        <v/>
      </c>
      <c r="N33" t="str">
        <f>IF(申請書!$G$123=0,"",申請書!$G$123)</f>
        <v/>
      </c>
      <c r="O33" t="str">
        <f>IF(申請書!$H$123=0,"",申請書!$H$123)</f>
        <v/>
      </c>
      <c r="P33" t="str">
        <f>IF(申請書!$I$123=0,"",申請書!$I$123)</f>
        <v/>
      </c>
      <c r="Q33" t="str">
        <f>IF(申請書!$J$123=0,"",申請書!$J$123)</f>
        <v/>
      </c>
    </row>
    <row r="34" spans="1:17" x14ac:dyDescent="0.4">
      <c r="A34" t="str">
        <f>IF(申請書!$B$124=0,"","共同研究者")</f>
        <v/>
      </c>
      <c r="D34" s="38"/>
      <c r="G34" s="38"/>
      <c r="I34" t="str">
        <f>IF(申請書!$B$124=0,"",申請書!$B$124)</f>
        <v/>
      </c>
      <c r="J34" t="str">
        <f>IF(申請書!$C$124=0,"",申請書!$C$124)</f>
        <v/>
      </c>
      <c r="K34" t="str">
        <f>IF(申請書!$D$124=0,"",申請書!$D$124)</f>
        <v/>
      </c>
      <c r="L34" t="str">
        <f>IF(申請書!$E$124=0,"",申請書!$E$124)</f>
        <v/>
      </c>
      <c r="M34" t="str">
        <f>IF(申請書!$F$124=0,"",申請書!$F$124)</f>
        <v/>
      </c>
      <c r="N34" t="str">
        <f>IF(申請書!$G$124=0,"",申請書!$G$124)</f>
        <v/>
      </c>
      <c r="O34" t="str">
        <f>IF(申請書!$H$124=0,"",申請書!$H$124)</f>
        <v/>
      </c>
      <c r="P34" t="str">
        <f>IF(申請書!$I$124=0,"",申請書!$I$124)</f>
        <v/>
      </c>
      <c r="Q34" t="str">
        <f>IF(申請書!$J$124=0,"",申請書!$J$124)</f>
        <v/>
      </c>
    </row>
    <row r="35" spans="1:17" x14ac:dyDescent="0.4">
      <c r="A35" t="str">
        <f>IF(申請書!$B$125=0,"","共同研究者")</f>
        <v/>
      </c>
      <c r="D35" s="38"/>
      <c r="G35" s="38"/>
      <c r="I35" t="str">
        <f>IF(申請書!$B$125=0,"",申請書!$B$125)</f>
        <v/>
      </c>
      <c r="J35" t="str">
        <f>IF(申請書!$C$125=0,"",申請書!$C$125)</f>
        <v/>
      </c>
      <c r="K35" t="str">
        <f>IF(申請書!$D$125=0,"",申請書!$D$125)</f>
        <v/>
      </c>
      <c r="L35" t="str">
        <f>IF(申請書!$E$125=0,"",申請書!$E$125)</f>
        <v/>
      </c>
      <c r="M35" t="str">
        <f>IF(申請書!$F$125=0,"",申請書!$F$125)</f>
        <v/>
      </c>
      <c r="N35" t="str">
        <f>IF(申請書!$G$125=0,"",申請書!$G$125)</f>
        <v/>
      </c>
      <c r="O35" t="str">
        <f>IF(申請書!$H$125=0,"",申請書!$H$125)</f>
        <v/>
      </c>
      <c r="P35" t="str">
        <f>IF(申請書!$I$125=0,"",申請書!$I$125)</f>
        <v/>
      </c>
      <c r="Q35" t="str">
        <f>IF(申請書!$J$125=0,"",申請書!$J$125)</f>
        <v/>
      </c>
    </row>
    <row r="36" spans="1:17" x14ac:dyDescent="0.4">
      <c r="A36" t="str">
        <f>IF(申請書!$B$126=0,"","共同研究者")</f>
        <v/>
      </c>
      <c r="D36" s="38"/>
      <c r="G36" s="38"/>
      <c r="I36" t="str">
        <f>IF(申請書!$B$126=0,"",申請書!$B$126)</f>
        <v/>
      </c>
      <c r="J36" t="str">
        <f>IF(申請書!$C$126=0,"",申請書!$C$126)</f>
        <v/>
      </c>
      <c r="K36" t="str">
        <f>IF(申請書!$D$126=0,"",申請書!$D$126)</f>
        <v/>
      </c>
      <c r="L36" t="str">
        <f>IF(申請書!$E$126=0,"",申請書!$E$126)</f>
        <v/>
      </c>
      <c r="M36" t="str">
        <f>IF(申請書!$F$126=0,"",申請書!$F$126)</f>
        <v/>
      </c>
      <c r="N36" t="str">
        <f>IF(申請書!$G$126=0,"",申請書!$G$126)</f>
        <v/>
      </c>
      <c r="O36" t="str">
        <f>IF(申請書!$H$126=0,"",申請書!$H$126)</f>
        <v/>
      </c>
      <c r="P36" t="str">
        <f>IF(申請書!$I$126=0,"",申請書!$I$126)</f>
        <v/>
      </c>
      <c r="Q36" t="str">
        <f>IF(申請書!$J$126=0,"",申請書!$J$126)</f>
        <v/>
      </c>
    </row>
    <row r="37" spans="1:17" x14ac:dyDescent="0.4">
      <c r="A37" t="str">
        <f>IF(申請書!$B$127=0,"","共同研究者")</f>
        <v/>
      </c>
      <c r="D37" s="38"/>
      <c r="G37" s="38"/>
      <c r="I37" t="str">
        <f>IF(申請書!$B$127=0,"",申請書!$B$127)</f>
        <v/>
      </c>
      <c r="J37" t="str">
        <f>IF(申請書!$C$127=0,"",申請書!$C$127)</f>
        <v/>
      </c>
      <c r="K37" t="str">
        <f>IF(申請書!$D$127=0,"",申請書!$D$127)</f>
        <v/>
      </c>
      <c r="L37" t="str">
        <f>IF(申請書!$E$127=0,"",申請書!$E$127)</f>
        <v/>
      </c>
      <c r="M37" t="str">
        <f>IF(申請書!$F$127=0,"",申請書!$F$127)</f>
        <v/>
      </c>
      <c r="N37" t="str">
        <f>IF(申請書!$G$127=0,"",申請書!$G$127)</f>
        <v/>
      </c>
      <c r="O37" t="str">
        <f>IF(申請書!$H$127=0,"",申請書!$H$127)</f>
        <v/>
      </c>
      <c r="P37" t="str">
        <f>IF(申請書!$I$127=0,"",申請書!$I$127)</f>
        <v/>
      </c>
      <c r="Q37" t="str">
        <f>IF(申請書!$J$127=0,"",申請書!$J$127)</f>
        <v/>
      </c>
    </row>
    <row r="38" spans="1:17" x14ac:dyDescent="0.4">
      <c r="A38" t="str">
        <f>IF(申請書!$B$128=0,"","共同研究者")</f>
        <v/>
      </c>
      <c r="D38" s="38"/>
      <c r="G38" s="38"/>
      <c r="I38" t="str">
        <f>IF(申請書!$B$128=0,"",申請書!$B$128)</f>
        <v/>
      </c>
      <c r="J38" t="str">
        <f>IF(申請書!$C$128=0,"",申請書!$C$128)</f>
        <v/>
      </c>
      <c r="K38" t="str">
        <f>IF(申請書!$D$128=0,"",申請書!$D$128)</f>
        <v/>
      </c>
      <c r="L38" t="str">
        <f>IF(申請書!$E$128=0,"",申請書!$E$128)</f>
        <v/>
      </c>
      <c r="M38" t="str">
        <f>IF(申請書!$F$128=0,"",申請書!$F$128)</f>
        <v/>
      </c>
      <c r="N38" t="str">
        <f>IF(申請書!$G$128=0,"",申請書!$G$128)</f>
        <v/>
      </c>
      <c r="O38" t="str">
        <f>IF(申請書!$H$128=0,"",申請書!$H$128)</f>
        <v/>
      </c>
      <c r="P38" t="str">
        <f>IF(申請書!$I$128=0,"",申請書!$I$128)</f>
        <v/>
      </c>
      <c r="Q38" t="str">
        <f>IF(申請書!$J$128=0,"",申請書!$J$128)</f>
        <v/>
      </c>
    </row>
    <row r="39" spans="1:17" x14ac:dyDescent="0.4">
      <c r="A39" t="str">
        <f>IF(申請書!$B$129=0,"","共同研究者")</f>
        <v/>
      </c>
      <c r="D39" s="38"/>
      <c r="G39" s="38"/>
      <c r="I39" t="str">
        <f>IF(申請書!$B$129=0,"",申請書!$B$129)</f>
        <v/>
      </c>
      <c r="J39" t="str">
        <f>IF(申請書!$C$129=0,"",申請書!$C$129)</f>
        <v/>
      </c>
      <c r="K39" t="str">
        <f>IF(申請書!$D$129=0,"",申請書!$D$129)</f>
        <v/>
      </c>
      <c r="L39" t="str">
        <f>IF(申請書!$E$129=0,"",申請書!$E$129)</f>
        <v/>
      </c>
      <c r="M39" t="str">
        <f>IF(申請書!$F$129=0,"",申請書!$F$129)</f>
        <v/>
      </c>
      <c r="N39" t="str">
        <f>IF(申請書!$G$129=0,"",申請書!$G$129)</f>
        <v/>
      </c>
      <c r="O39" t="str">
        <f>IF(申請書!$H$129=0,"",申請書!$H$129)</f>
        <v/>
      </c>
      <c r="P39" t="str">
        <f>IF(申請書!$I$129=0,"",申請書!$I$129)</f>
        <v/>
      </c>
      <c r="Q39" t="str">
        <f>IF(申請書!$J$129=0,"",申請書!$J$129)</f>
        <v/>
      </c>
    </row>
    <row r="40" spans="1:17" x14ac:dyDescent="0.4">
      <c r="A40" t="str">
        <f>IF(申請書!$B$130=0,"","共同研究者")</f>
        <v/>
      </c>
      <c r="D40" s="38"/>
      <c r="G40" s="38"/>
      <c r="I40" t="str">
        <f>IF(申請書!$B$130=0,"",申請書!$B$130)</f>
        <v/>
      </c>
      <c r="J40" t="str">
        <f>IF(申請書!$C$130=0,"",申請書!$C$130)</f>
        <v/>
      </c>
      <c r="K40" t="str">
        <f>IF(申請書!$D$130=0,"",申請書!$D$130)</f>
        <v/>
      </c>
      <c r="L40" t="str">
        <f>IF(申請書!$E$130=0,"",申請書!$E$130)</f>
        <v/>
      </c>
      <c r="M40" t="str">
        <f>IF(申請書!$F$130=0,"",申請書!$F$130)</f>
        <v/>
      </c>
      <c r="N40" t="str">
        <f>IF(申請書!$G$130=0,"",申請書!$G$130)</f>
        <v/>
      </c>
      <c r="O40" t="str">
        <f>IF(申請書!$H$130=0,"",申請書!$H$130)</f>
        <v/>
      </c>
      <c r="P40" t="str">
        <f>IF(申請書!$I$130=0,"",申請書!$I$130)</f>
        <v/>
      </c>
      <c r="Q40" t="str">
        <f>IF(申請書!$J$130=0,"",申請書!$J$130)</f>
        <v/>
      </c>
    </row>
    <row r="41" spans="1:17" x14ac:dyDescent="0.4">
      <c r="A41" t="str">
        <f>IF(申請書!$B$131=0,"","共同研究者")</f>
        <v/>
      </c>
      <c r="D41" s="38"/>
      <c r="G41" s="38"/>
      <c r="I41" t="str">
        <f>IF(申請書!$B$131=0,"",申請書!$B$131)</f>
        <v/>
      </c>
      <c r="J41" t="str">
        <f>IF(申請書!$C$131=0,"",申請書!$C$131)</f>
        <v/>
      </c>
      <c r="K41" t="str">
        <f>IF(申請書!$D$131=0,"",申請書!$D$131)</f>
        <v/>
      </c>
      <c r="L41" t="str">
        <f>IF(申請書!$E$131=0,"",申請書!$E$131)</f>
        <v/>
      </c>
      <c r="M41" t="str">
        <f>IF(申請書!$F$131=0,"",申請書!$F$131)</f>
        <v/>
      </c>
      <c r="N41" t="str">
        <f>IF(申請書!$G$131=0,"",申請書!$G$131)</f>
        <v/>
      </c>
      <c r="O41" t="str">
        <f>IF(申請書!$H$131=0,"",申請書!$H$131)</f>
        <v/>
      </c>
      <c r="P41" t="str">
        <f>IF(申請書!$I$131=0,"",申請書!$I$131)</f>
        <v/>
      </c>
      <c r="Q41" t="str">
        <f>IF(申請書!$J$131=0,"",申請書!$J$131)</f>
        <v/>
      </c>
    </row>
    <row r="42" spans="1:17" x14ac:dyDescent="0.4">
      <c r="A42" t="str">
        <f>IF(申請書!$B$132=0,"","共同研究者")</f>
        <v/>
      </c>
      <c r="D42" s="38"/>
      <c r="G42" s="38"/>
      <c r="I42" t="str">
        <f>IF(申請書!$B$132=0,"",申請書!$B$132)</f>
        <v/>
      </c>
      <c r="J42" t="str">
        <f>IF(申請書!$C$132=0,"",申請書!$C$132)</f>
        <v/>
      </c>
      <c r="K42" t="str">
        <f>IF(申請書!$D$132=0,"",申請書!$D$132)</f>
        <v/>
      </c>
      <c r="L42" t="str">
        <f>IF(申請書!$E$132=0,"",申請書!$E$132)</f>
        <v/>
      </c>
      <c r="M42" t="str">
        <f>IF(申請書!$F$132=0,"",申請書!$F$132)</f>
        <v/>
      </c>
      <c r="N42" t="str">
        <f>IF(申請書!$G$132=0,"",申請書!$G$132)</f>
        <v/>
      </c>
      <c r="O42" t="str">
        <f>IF(申請書!$H$132=0,"",申請書!$H$132)</f>
        <v/>
      </c>
      <c r="P42" t="str">
        <f>IF(申請書!$I$132=0,"",申請書!$I$132)</f>
        <v/>
      </c>
      <c r="Q42" t="str">
        <f>IF(申請書!$J$132=0,"",申請書!$J$132)</f>
        <v/>
      </c>
    </row>
    <row r="43" spans="1:17" x14ac:dyDescent="0.4">
      <c r="A43" t="str">
        <f>IF(申請書!$B$133=0,"","共同研究者")</f>
        <v/>
      </c>
      <c r="D43" s="38"/>
      <c r="G43" s="38"/>
      <c r="I43" t="str">
        <f>IF(申請書!$B$133=0,"",申請書!$B$133)</f>
        <v/>
      </c>
      <c r="J43" t="str">
        <f>IF(申請書!$C$133=0,"",申請書!$C$133)</f>
        <v/>
      </c>
      <c r="K43" t="str">
        <f>IF(申請書!$D$133=0,"",申請書!$D$133)</f>
        <v/>
      </c>
      <c r="L43" t="str">
        <f>IF(申請書!$E$133=0,"",申請書!$E$133)</f>
        <v/>
      </c>
      <c r="M43" t="str">
        <f>IF(申請書!$F$133=0,"",申請書!$F$133)</f>
        <v/>
      </c>
      <c r="N43" t="str">
        <f>IF(申請書!$G$133=0,"",申請書!$G$133)</f>
        <v/>
      </c>
      <c r="O43" t="str">
        <f>IF(申請書!$H$133=0,"",申請書!$H$133)</f>
        <v/>
      </c>
      <c r="P43" t="str">
        <f>IF(申請書!$I$133=0,"",申請書!$I$133)</f>
        <v/>
      </c>
      <c r="Q43" t="str">
        <f>IF(申請書!$J$133=0,"",申請書!$J$133)</f>
        <v/>
      </c>
    </row>
    <row r="44" spans="1:17" x14ac:dyDescent="0.4">
      <c r="A44" t="str">
        <f>IF(申請書!$B$134=0,"","共同研究者")</f>
        <v/>
      </c>
      <c r="D44" s="38"/>
      <c r="G44" s="38"/>
      <c r="I44" t="str">
        <f>IF(申請書!$B$134=0,"",申請書!$B$134)</f>
        <v/>
      </c>
      <c r="J44" t="str">
        <f>IF(申請書!$C$134=0,"",申請書!$C$134)</f>
        <v/>
      </c>
      <c r="K44" t="str">
        <f>IF(申請書!$D$134=0,"",申請書!$D$134)</f>
        <v/>
      </c>
      <c r="L44" t="str">
        <f>IF(申請書!$E$134=0,"",申請書!$E$134)</f>
        <v/>
      </c>
      <c r="M44" t="str">
        <f>IF(申請書!$F$134=0,"",申請書!$F$134)</f>
        <v/>
      </c>
      <c r="N44" t="str">
        <f>IF(申請書!$G$134=0,"",申請書!$G$134)</f>
        <v/>
      </c>
      <c r="O44" t="str">
        <f>IF(申請書!$H$134=0,"",申請書!$H$134)</f>
        <v/>
      </c>
      <c r="P44" t="str">
        <f>IF(申請書!$I$134=0,"",申請書!$I$134)</f>
        <v/>
      </c>
      <c r="Q44" t="str">
        <f>IF(申請書!$J$134=0,"",申請書!$J$134)</f>
        <v/>
      </c>
    </row>
    <row r="45" spans="1:17" x14ac:dyDescent="0.4">
      <c r="A45" t="str">
        <f>IF(申請書!$B$135=0,"","共同研究者")</f>
        <v/>
      </c>
      <c r="D45" s="38"/>
      <c r="G45" s="38"/>
      <c r="I45" t="str">
        <f>IF(申請書!$B$135=0,"",申請書!$B$135)</f>
        <v/>
      </c>
      <c r="J45" t="str">
        <f>IF(申請書!$C$135=0,"",申請書!$C$135)</f>
        <v/>
      </c>
      <c r="K45" t="str">
        <f>IF(申請書!$D$135=0,"",申請書!$D$135)</f>
        <v/>
      </c>
      <c r="L45" t="str">
        <f>IF(申請書!$E$135=0,"",申請書!$E$135)</f>
        <v/>
      </c>
      <c r="M45" t="str">
        <f>IF(申請書!$F$135=0,"",申請書!$F$135)</f>
        <v/>
      </c>
      <c r="N45" t="str">
        <f>IF(申請書!$G$135=0,"",申請書!$G$135)</f>
        <v/>
      </c>
      <c r="O45" t="str">
        <f>IF(申請書!$H$135=0,"",申請書!$H$135)</f>
        <v/>
      </c>
      <c r="P45" t="str">
        <f>IF(申請書!$I$135=0,"",申請書!$I$135)</f>
        <v/>
      </c>
      <c r="Q45" t="str">
        <f>IF(申請書!$J$135=0,"",申請書!$J$135)</f>
        <v/>
      </c>
    </row>
    <row r="46" spans="1:17" x14ac:dyDescent="0.4">
      <c r="A46" t="str">
        <f>IF(申請書!$B$136=0,"","共同研究者")</f>
        <v/>
      </c>
      <c r="D46" s="38"/>
      <c r="G46" s="38"/>
      <c r="I46" t="str">
        <f>IF(申請書!$B$136=0,"",申請書!$B$136)</f>
        <v/>
      </c>
      <c r="J46" t="str">
        <f>IF(申請書!$C$136=0,"",申請書!$C$136)</f>
        <v/>
      </c>
      <c r="K46" t="str">
        <f>IF(申請書!$D$136=0,"",申請書!$D$136)</f>
        <v/>
      </c>
      <c r="L46" t="str">
        <f>IF(申請書!$E$136=0,"",申請書!$E$136)</f>
        <v/>
      </c>
      <c r="M46" t="str">
        <f>IF(申請書!$F$136=0,"",申請書!$F$136)</f>
        <v/>
      </c>
      <c r="N46" t="str">
        <f>IF(申請書!$G$136=0,"",申請書!$G$136)</f>
        <v/>
      </c>
      <c r="O46" t="str">
        <f>IF(申請書!$H$136=0,"",申請書!$H$136)</f>
        <v/>
      </c>
      <c r="P46" t="str">
        <f>IF(申請書!$I$136=0,"",申請書!$I$136)</f>
        <v/>
      </c>
      <c r="Q46" t="str">
        <f>IF(申請書!$J$136=0,"",申請書!$J$136)</f>
        <v/>
      </c>
    </row>
    <row r="47" spans="1:17" x14ac:dyDescent="0.4">
      <c r="A47" t="str">
        <f>IF(申請書!$B$137=0,"","共同研究者")</f>
        <v/>
      </c>
      <c r="D47" s="38"/>
      <c r="G47" s="38"/>
      <c r="I47" t="str">
        <f>IF(申請書!$B$137=0,"",申請書!$B$137)</f>
        <v/>
      </c>
      <c r="J47" t="str">
        <f>IF(申請書!$C$137=0,"",申請書!$C$137)</f>
        <v/>
      </c>
      <c r="K47" t="str">
        <f>IF(申請書!$D$137=0,"",申請書!$D$137)</f>
        <v/>
      </c>
      <c r="L47" t="str">
        <f>IF(申請書!$E$137=0,"",申請書!$E$137)</f>
        <v/>
      </c>
      <c r="M47" t="str">
        <f>IF(申請書!$F$137=0,"",申請書!$F$137)</f>
        <v/>
      </c>
      <c r="N47" t="str">
        <f>IF(申請書!$G$137=0,"",申請書!$G$137)</f>
        <v/>
      </c>
      <c r="O47" t="str">
        <f>IF(申請書!$H$137=0,"",申請書!$H$137)</f>
        <v/>
      </c>
      <c r="P47" t="str">
        <f>IF(申請書!$I$137=0,"",申請書!$I$137)</f>
        <v/>
      </c>
      <c r="Q47" t="str">
        <f>IF(申請書!$J$137=0,"",申請書!$J$137)</f>
        <v/>
      </c>
    </row>
    <row r="48" spans="1:17" x14ac:dyDescent="0.4">
      <c r="A48" t="str">
        <f>IF(申請書!$B$138=0,"","共同研究者")</f>
        <v/>
      </c>
      <c r="D48" s="38"/>
      <c r="G48" s="38"/>
      <c r="I48" t="str">
        <f>IF(申請書!$B$138=0,"",申請書!$B$138)</f>
        <v/>
      </c>
      <c r="J48" t="str">
        <f>IF(申請書!$C$138=0,"",申請書!$C$138)</f>
        <v/>
      </c>
      <c r="K48" t="str">
        <f>IF(申請書!$D$138=0,"",申請書!$D$138)</f>
        <v/>
      </c>
      <c r="L48" t="str">
        <f>IF(申請書!$E$138=0,"",申請書!$E$138)</f>
        <v/>
      </c>
      <c r="M48" t="str">
        <f>IF(申請書!$F$138=0,"",申請書!$F$138)</f>
        <v/>
      </c>
      <c r="N48" t="str">
        <f>IF(申請書!$G$138=0,"",申請書!$G$138)</f>
        <v/>
      </c>
      <c r="O48" t="str">
        <f>IF(申請書!$H$138=0,"",申請書!$H$138)</f>
        <v/>
      </c>
      <c r="P48" t="str">
        <f>IF(申請書!$I$138=0,"",申請書!$I$138)</f>
        <v/>
      </c>
      <c r="Q48" t="str">
        <f>IF(申請書!$J$138=0,"",申請書!$J$138)</f>
        <v/>
      </c>
    </row>
    <row r="49" spans="1:17" x14ac:dyDescent="0.4">
      <c r="A49" t="str">
        <f>IF(申請書!$B$139=0,"","共同研究者")</f>
        <v/>
      </c>
      <c r="D49" s="38"/>
      <c r="G49" s="38"/>
      <c r="I49" t="str">
        <f>IF(申請書!$B$139=0,"",申請書!$B$139)</f>
        <v/>
      </c>
      <c r="J49" t="str">
        <f>IF(申請書!$C$139=0,"",申請書!$C$139)</f>
        <v/>
      </c>
      <c r="K49" t="str">
        <f>IF(申請書!$D$139=0,"",申請書!$D$139)</f>
        <v/>
      </c>
      <c r="L49" t="str">
        <f>IF(申請書!$E$139=0,"",申請書!$E$139)</f>
        <v/>
      </c>
      <c r="M49" t="str">
        <f>IF(申請書!$F$139=0,"",申請書!$F$139)</f>
        <v/>
      </c>
      <c r="N49" t="str">
        <f>IF(申請書!$G$139=0,"",申請書!$G$139)</f>
        <v/>
      </c>
      <c r="O49" t="str">
        <f>IF(申請書!$H$139=0,"",申請書!$H$139)</f>
        <v/>
      </c>
      <c r="P49" t="str">
        <f>IF(申請書!$I$139=0,"",申請書!$I$139)</f>
        <v/>
      </c>
      <c r="Q49" t="str">
        <f>IF(申請書!$J$139=0,"",申請書!$J$139)</f>
        <v/>
      </c>
    </row>
    <row r="50" spans="1:17" x14ac:dyDescent="0.4">
      <c r="A50" t="str">
        <f>IF(申請書!$B$140=0,"","共同研究者")</f>
        <v/>
      </c>
      <c r="D50" s="38"/>
      <c r="G50" s="38"/>
      <c r="I50" t="str">
        <f>IF(申請書!$B$140=0,"",申請書!$B$140)</f>
        <v/>
      </c>
      <c r="J50" t="str">
        <f>IF(申請書!$C$140=0,"",申請書!$C$140)</f>
        <v/>
      </c>
      <c r="K50" t="str">
        <f>IF(申請書!$D$140=0,"",申請書!$D$140)</f>
        <v/>
      </c>
      <c r="L50" t="str">
        <f>IF(申請書!$E$140=0,"",申請書!$E$140)</f>
        <v/>
      </c>
      <c r="M50" t="str">
        <f>IF(申請書!$F$140=0,"",申請書!$F$140)</f>
        <v/>
      </c>
      <c r="N50" t="str">
        <f>IF(申請書!$G$140=0,"",申請書!$G$140)</f>
        <v/>
      </c>
      <c r="O50" t="str">
        <f>IF(申請書!$H$140=0,"",申請書!$H$140)</f>
        <v/>
      </c>
      <c r="P50" t="str">
        <f>IF(申請書!$I$140=0,"",申請書!$I$140)</f>
        <v/>
      </c>
      <c r="Q50" t="str">
        <f>IF(申請書!$J$140=0,"",申請書!$J$140)</f>
        <v/>
      </c>
    </row>
    <row r="51" spans="1:17" x14ac:dyDescent="0.4">
      <c r="A51" t="str">
        <f>IF(申請書!$B$141=0,"","共同研究者")</f>
        <v/>
      </c>
      <c r="D51" s="38"/>
      <c r="G51" s="38"/>
      <c r="I51" t="str">
        <f>IF(申請書!$B$141=0,"",申請書!$B$141)</f>
        <v/>
      </c>
      <c r="J51" t="str">
        <f>IF(申請書!$C$141=0,"",申請書!$C$141)</f>
        <v/>
      </c>
      <c r="K51" t="str">
        <f>IF(申請書!$D$141=0,"",申請書!$D$141)</f>
        <v/>
      </c>
      <c r="L51" t="str">
        <f>IF(申請書!$E$141=0,"",申請書!$E$141)</f>
        <v/>
      </c>
      <c r="M51" t="str">
        <f>IF(申請書!$F$141=0,"",申請書!$F$141)</f>
        <v/>
      </c>
      <c r="N51" t="str">
        <f>IF(申請書!$G$141=0,"",申請書!$G$141)</f>
        <v/>
      </c>
      <c r="O51" t="str">
        <f>IF(申請書!$H$141=0,"",申請書!$H$141)</f>
        <v/>
      </c>
      <c r="P51" t="str">
        <f>IF(申請書!$I$141=0,"",申請書!$I$141)</f>
        <v/>
      </c>
      <c r="Q51" t="str">
        <f>IF(申請書!$J$141=0,"",申請書!$J$141)</f>
        <v/>
      </c>
    </row>
    <row r="52" spans="1:17" x14ac:dyDescent="0.4">
      <c r="A52" t="str">
        <f>IF(申請書!$B$142=0,"","共同研究者")</f>
        <v/>
      </c>
      <c r="D52" s="38"/>
      <c r="G52" s="38"/>
      <c r="I52" t="str">
        <f>IF(申請書!$B$142=0,"",申請書!$B$142)</f>
        <v/>
      </c>
      <c r="J52" t="str">
        <f>IF(申請書!$C$142=0,"",申請書!$C$142)</f>
        <v/>
      </c>
      <c r="K52" t="str">
        <f>IF(申請書!$D$142=0,"",申請書!$D$142)</f>
        <v/>
      </c>
      <c r="L52" t="str">
        <f>IF(申請書!$E$142=0,"",申請書!$E$142)</f>
        <v/>
      </c>
      <c r="M52" t="str">
        <f>IF(申請書!$F$142=0,"",申請書!$F$142)</f>
        <v/>
      </c>
      <c r="N52" t="str">
        <f>IF(申請書!$G$142=0,"",申請書!$G$142)</f>
        <v/>
      </c>
      <c r="O52" t="str">
        <f>IF(申請書!$H$142=0,"",申請書!$H$142)</f>
        <v/>
      </c>
      <c r="P52" t="str">
        <f>IF(申請書!$I$142=0,"",申請書!$I$142)</f>
        <v/>
      </c>
      <c r="Q52" t="str">
        <f>IF(申請書!$J$142=0,"",申請書!$J$142)</f>
        <v/>
      </c>
    </row>
    <row r="53" spans="1:17" x14ac:dyDescent="0.4">
      <c r="A53" t="str">
        <f>IF(申請書!$B$143=0,"","共同研究者")</f>
        <v/>
      </c>
      <c r="D53" s="38"/>
      <c r="G53" s="38"/>
      <c r="I53" t="str">
        <f>IF(申請書!$B$143=0,"",申請書!$B$143)</f>
        <v/>
      </c>
      <c r="J53" t="str">
        <f>IF(申請書!$C$143=0,"",申請書!$C$143)</f>
        <v/>
      </c>
      <c r="K53" t="str">
        <f>IF(申請書!$D$143=0,"",申請書!$D$143)</f>
        <v/>
      </c>
      <c r="L53" t="str">
        <f>IF(申請書!$E$143=0,"",申請書!$E$143)</f>
        <v/>
      </c>
      <c r="M53" t="str">
        <f>IF(申請書!$F$143=0,"",申請書!$F$143)</f>
        <v/>
      </c>
      <c r="N53" t="str">
        <f>IF(申請書!$G$143=0,"",申請書!$G$143)</f>
        <v/>
      </c>
      <c r="O53" t="str">
        <f>IF(申請書!$H$143=0,"",申請書!$H$143)</f>
        <v/>
      </c>
      <c r="P53" t="str">
        <f>IF(申請書!$I$143=0,"",申請書!$I$143)</f>
        <v/>
      </c>
      <c r="Q53" t="str">
        <f>IF(申請書!$J$143=0,"",申請書!$J$143)</f>
        <v/>
      </c>
    </row>
    <row r="54" spans="1:17" x14ac:dyDescent="0.4">
      <c r="A54" t="str">
        <f>IF(申請書!$B$144=0,"","共同研究者")</f>
        <v/>
      </c>
      <c r="D54" s="38"/>
      <c r="G54" s="38"/>
      <c r="I54" t="str">
        <f>IF(申請書!$B$144=0,"",申請書!$B$144)</f>
        <v/>
      </c>
      <c r="J54" t="str">
        <f>IF(申請書!$C$144=0,"",申請書!$C$144)</f>
        <v/>
      </c>
      <c r="K54" t="str">
        <f>IF(申請書!$D$144=0,"",申請書!$D$144)</f>
        <v/>
      </c>
      <c r="L54" t="str">
        <f>IF(申請書!$E$144=0,"",申請書!$E$144)</f>
        <v/>
      </c>
      <c r="M54" t="str">
        <f>IF(申請書!$F$144=0,"",申請書!$F$144)</f>
        <v/>
      </c>
      <c r="N54" t="str">
        <f>IF(申請書!$G$144=0,"",申請書!$G$144)</f>
        <v/>
      </c>
      <c r="O54" t="str">
        <f>IF(申請書!$H$144=0,"",申請書!$H$144)</f>
        <v/>
      </c>
      <c r="P54" t="str">
        <f>IF(申請書!$I$144=0,"",申請書!$I$144)</f>
        <v/>
      </c>
      <c r="Q54" t="str">
        <f>IF(申請書!$J$144=0,"",申請書!$J$144)</f>
        <v/>
      </c>
    </row>
    <row r="55" spans="1:17" x14ac:dyDescent="0.4">
      <c r="M55" s="39"/>
    </row>
    <row r="56" spans="1:17" x14ac:dyDescent="0.4">
      <c r="M56" s="39"/>
    </row>
    <row r="57" spans="1:17" x14ac:dyDescent="0.4">
      <c r="M57" s="39"/>
    </row>
    <row r="58" spans="1:17" x14ac:dyDescent="0.4">
      <c r="M58" s="39"/>
    </row>
    <row r="59" spans="1:17" x14ac:dyDescent="0.4">
      <c r="M59" s="39"/>
    </row>
    <row r="60" spans="1:17" x14ac:dyDescent="0.4">
      <c r="M60" s="39"/>
    </row>
    <row r="61" spans="1:17" x14ac:dyDescent="0.4">
      <c r="M61" s="39"/>
    </row>
    <row r="62" spans="1:17" x14ac:dyDescent="0.4">
      <c r="M62" s="39"/>
    </row>
    <row r="63" spans="1:17" x14ac:dyDescent="0.4">
      <c r="M63" s="39"/>
    </row>
    <row r="64" spans="1:17" x14ac:dyDescent="0.4">
      <c r="M64" s="39"/>
    </row>
    <row r="65" spans="13:13" x14ac:dyDescent="0.4">
      <c r="M65" s="39"/>
    </row>
    <row r="66" spans="13:13" x14ac:dyDescent="0.4">
      <c r="M66" s="39"/>
    </row>
    <row r="67" spans="13:13" x14ac:dyDescent="0.4">
      <c r="M67" s="39"/>
    </row>
    <row r="68" spans="13:13" x14ac:dyDescent="0.4">
      <c r="M68" s="39"/>
    </row>
    <row r="69" spans="13:13" x14ac:dyDescent="0.4">
      <c r="M69" s="39"/>
    </row>
    <row r="70" spans="13:13" x14ac:dyDescent="0.4">
      <c r="M70" s="39"/>
    </row>
    <row r="71" spans="13:13" x14ac:dyDescent="0.4">
      <c r="M71" s="39"/>
    </row>
    <row r="72" spans="13:13" x14ac:dyDescent="0.4">
      <c r="M72" s="39"/>
    </row>
    <row r="73" spans="13:13" x14ac:dyDescent="0.4">
      <c r="M73" s="39"/>
    </row>
    <row r="74" spans="13:13" x14ac:dyDescent="0.4">
      <c r="M74" s="39"/>
    </row>
    <row r="75" spans="13:13" x14ac:dyDescent="0.4">
      <c r="M75" s="39"/>
    </row>
    <row r="76" spans="13:13" x14ac:dyDescent="0.4">
      <c r="M76" s="39"/>
    </row>
    <row r="77" spans="13:13" x14ac:dyDescent="0.4">
      <c r="M77" s="39"/>
    </row>
    <row r="78" spans="13:13" x14ac:dyDescent="0.4">
      <c r="M78" s="39"/>
    </row>
    <row r="79" spans="13:13" x14ac:dyDescent="0.4">
      <c r="M79" s="39"/>
    </row>
    <row r="80" spans="13:13" x14ac:dyDescent="0.4">
      <c r="M80" s="39"/>
    </row>
    <row r="81" spans="13:13" x14ac:dyDescent="0.4">
      <c r="M81" s="39"/>
    </row>
    <row r="82" spans="13:13" x14ac:dyDescent="0.4">
      <c r="M82" s="39"/>
    </row>
    <row r="83" spans="13:13" x14ac:dyDescent="0.4">
      <c r="M83" s="39"/>
    </row>
    <row r="84" spans="13:13" x14ac:dyDescent="0.4">
      <c r="M84" s="39"/>
    </row>
    <row r="85" spans="13:13" x14ac:dyDescent="0.4">
      <c r="M85" s="39"/>
    </row>
    <row r="86" spans="13:13" x14ac:dyDescent="0.4">
      <c r="M86" s="39"/>
    </row>
    <row r="87" spans="13:13" x14ac:dyDescent="0.4">
      <c r="M87" s="39"/>
    </row>
    <row r="88" spans="13:13" x14ac:dyDescent="0.4">
      <c r="M88" s="39"/>
    </row>
    <row r="89" spans="13:13" x14ac:dyDescent="0.4">
      <c r="M89" s="39"/>
    </row>
    <row r="90" spans="13:13" x14ac:dyDescent="0.4">
      <c r="M90" s="39"/>
    </row>
    <row r="91" spans="13:13" x14ac:dyDescent="0.4">
      <c r="M91" s="39"/>
    </row>
    <row r="92" spans="13:13" x14ac:dyDescent="0.4">
      <c r="M92" s="39"/>
    </row>
    <row r="93" spans="13:13" x14ac:dyDescent="0.4">
      <c r="M93" s="39"/>
    </row>
    <row r="94" spans="13:13" x14ac:dyDescent="0.4">
      <c r="M94" s="39"/>
    </row>
    <row r="95" spans="13:13" x14ac:dyDescent="0.4">
      <c r="M95" s="39"/>
    </row>
    <row r="96" spans="13:13" x14ac:dyDescent="0.4">
      <c r="M96" s="39"/>
    </row>
    <row r="97" spans="13:13" x14ac:dyDescent="0.4">
      <c r="M97" s="39"/>
    </row>
    <row r="98" spans="13:13" x14ac:dyDescent="0.4">
      <c r="M98" s="39"/>
    </row>
    <row r="99" spans="13:13" x14ac:dyDescent="0.4">
      <c r="M99" s="39"/>
    </row>
  </sheetData>
  <phoneticPr fontId="3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99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選択肢</vt:lpstr>
      <vt:lpstr>集計用</vt:lpstr>
      <vt:lpstr>申請書!Print_Area</vt:lpstr>
    </vt:vector>
  </TitlesOfParts>
  <Company>NIG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整理番号</dc:title>
  <dc:creator>shomu17</dc:creator>
  <cp:lastModifiedBy>kitada</cp:lastModifiedBy>
  <cp:revision>2</cp:revision>
  <cp:lastPrinted>2024-09-27T00:10:29Z</cp:lastPrinted>
  <dcterms:created xsi:type="dcterms:W3CDTF">2022-01-18T04:58:00Z</dcterms:created>
  <dcterms:modified xsi:type="dcterms:W3CDTF">2024-11-27T06:36:14Z</dcterms:modified>
</cp:coreProperties>
</file>