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R:\０４：一時利用関係（利用状況、時間外申請、相談等）\00 東京オフィス予約フォーム様式（利用者への送付用）\"/>
    </mc:Choice>
  </mc:AlternateContent>
  <xr:revisionPtr revIDLastSave="0" documentId="13_ncr:1_{20A0BB5F-8C65-4CAC-A5D6-073C4124C889}" xr6:coauthVersionLast="47" xr6:coauthVersionMax="47" xr10:uidLastSave="{00000000-0000-0000-0000-000000000000}"/>
  <bookViews>
    <workbookView xWindow="2955" yWindow="1770" windowWidth="19095" windowHeight="12525" xr2:uid="{00000000-000D-0000-FFFF-FFFF00000000}"/>
  </bookViews>
  <sheets>
    <sheet name="予約フォーム " sheetId="7" r:id="rId1"/>
    <sheet name="予約フォーム(旧)" sheetId="6" state="hidden" r:id="rId2"/>
    <sheet name="Sheet1" sheetId="3" state="hidden" r:id="rId3"/>
    <sheet name="入力規則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7" l="1"/>
  <c r="L9" i="7"/>
  <c r="L8" i="7"/>
  <c r="L7" i="7"/>
  <c r="L6" i="7"/>
  <c r="L5" i="7"/>
  <c r="L10" i="6"/>
  <c r="L9" i="6"/>
  <c r="L8" i="6"/>
  <c r="L7" i="6"/>
  <c r="L6" i="6"/>
  <c r="L5" i="6"/>
</calcChain>
</file>

<file path=xl/sharedStrings.xml><?xml version="1.0" encoding="utf-8"?>
<sst xmlns="http://schemas.openxmlformats.org/spreadsheetml/2006/main" count="204" uniqueCount="105">
  <si>
    <t>終了時間</t>
  </si>
  <si>
    <t>支払財源</t>
  </si>
  <si>
    <t>多目的室１</t>
    <rPh sb="0" eb="3">
      <t>タモクテキ</t>
    </rPh>
    <rPh sb="3" eb="4">
      <t>シツ</t>
    </rPh>
    <phoneticPr fontId="5"/>
  </si>
  <si>
    <t>多目的室２</t>
    <rPh sb="0" eb="3">
      <t>タモクテキ</t>
    </rPh>
    <rPh sb="3" eb="4">
      <t>シツ</t>
    </rPh>
    <phoneticPr fontId="5"/>
  </si>
  <si>
    <t>多目的室１・２</t>
    <rPh sb="0" eb="3">
      <t>タモクテキ</t>
    </rPh>
    <rPh sb="3" eb="4">
      <t>シツ</t>
    </rPh>
    <phoneticPr fontId="5"/>
  </si>
  <si>
    <t>利用可能施設</t>
    <rPh sb="0" eb="2">
      <t>リヨウ</t>
    </rPh>
    <rPh sb="2" eb="4">
      <t>カノウ</t>
    </rPh>
    <rPh sb="4" eb="6">
      <t>シセツ</t>
    </rPh>
    <phoneticPr fontId="5"/>
  </si>
  <si>
    <t>開始時間</t>
    <rPh sb="0" eb="2">
      <t>カイシ</t>
    </rPh>
    <rPh sb="2" eb="4">
      <t>ジカン</t>
    </rPh>
    <phoneticPr fontId="5"/>
  </si>
  <si>
    <t>終了時間</t>
    <rPh sb="0" eb="2">
      <t>シュウリョウ</t>
    </rPh>
    <rPh sb="2" eb="4">
      <t>ジカン</t>
    </rPh>
    <phoneticPr fontId="5"/>
  </si>
  <si>
    <t>所管コード</t>
    <rPh sb="0" eb="2">
      <t>ショカン</t>
    </rPh>
    <phoneticPr fontId="5"/>
  </si>
  <si>
    <t>プロジェクトコード</t>
    <phoneticPr fontId="5"/>
  </si>
  <si>
    <t>目的</t>
    <rPh sb="0" eb="2">
      <t>モクテキ</t>
    </rPh>
    <phoneticPr fontId="5"/>
  </si>
  <si>
    <t>■利用料金(30分あたり)</t>
    <rPh sb="1" eb="3">
      <t>リヨウ</t>
    </rPh>
    <rPh sb="3" eb="5">
      <t>リョウキン</t>
    </rPh>
    <rPh sb="8" eb="9">
      <t>フン</t>
    </rPh>
    <phoneticPr fontId="5"/>
  </si>
  <si>
    <t>支払財源</t>
    <rPh sb="0" eb="2">
      <t>シハラ</t>
    </rPh>
    <rPh sb="2" eb="4">
      <t>ザイゲン</t>
    </rPh>
    <phoneticPr fontId="5"/>
  </si>
  <si>
    <t>受託研究費</t>
    <rPh sb="0" eb="2">
      <t>ジュタク</t>
    </rPh>
    <rPh sb="2" eb="4">
      <t>ケンキュウ</t>
    </rPh>
    <rPh sb="4" eb="5">
      <t>ヒ</t>
    </rPh>
    <phoneticPr fontId="5"/>
  </si>
  <si>
    <t>共同研究費</t>
    <rPh sb="0" eb="2">
      <t>キョウドウ</t>
    </rPh>
    <rPh sb="2" eb="4">
      <t>ケンキュウ</t>
    </rPh>
    <rPh sb="4" eb="5">
      <t>ヒ</t>
    </rPh>
    <phoneticPr fontId="5"/>
  </si>
  <si>
    <t>奨学寄附金</t>
    <rPh sb="0" eb="2">
      <t>ショウガク</t>
    </rPh>
    <rPh sb="2" eb="5">
      <t>キフキン</t>
    </rPh>
    <phoneticPr fontId="5"/>
  </si>
  <si>
    <t>機能強化促進経費</t>
    <rPh sb="0" eb="2">
      <t>キノウ</t>
    </rPh>
    <rPh sb="2" eb="4">
      <t>キョウカ</t>
    </rPh>
    <rPh sb="4" eb="6">
      <t>ソクシン</t>
    </rPh>
    <rPh sb="6" eb="8">
      <t>ケイヒ</t>
    </rPh>
    <phoneticPr fontId="5"/>
  </si>
  <si>
    <t>科学研究費補助金</t>
    <rPh sb="0" eb="2">
      <t>カガク</t>
    </rPh>
    <rPh sb="2" eb="5">
      <t>ケンキュウヒ</t>
    </rPh>
    <rPh sb="5" eb="7">
      <t>ホジョ</t>
    </rPh>
    <rPh sb="7" eb="8">
      <t>キン</t>
    </rPh>
    <phoneticPr fontId="5"/>
  </si>
  <si>
    <t>研究</t>
    <rPh sb="0" eb="2">
      <t>ケンキュウ</t>
    </rPh>
    <phoneticPr fontId="5"/>
  </si>
  <si>
    <t>教育</t>
    <rPh sb="0" eb="2">
      <t>キョウイク</t>
    </rPh>
    <phoneticPr fontId="5"/>
  </si>
  <si>
    <t>一般</t>
    <rPh sb="0" eb="2">
      <t>イッパン</t>
    </rPh>
    <phoneticPr fontId="5"/>
  </si>
  <si>
    <t>学外経費</t>
    <rPh sb="0" eb="2">
      <t>ガクガイ</t>
    </rPh>
    <rPh sb="2" eb="4">
      <t>ケイヒ</t>
    </rPh>
    <phoneticPr fontId="5"/>
  </si>
  <si>
    <t>【東京オフィス予約フォーム】</t>
    <rPh sb="1" eb="3">
      <t>トウキョウ</t>
    </rPh>
    <rPh sb="7" eb="9">
      <t>ヨヤク</t>
    </rPh>
    <phoneticPr fontId="5"/>
  </si>
  <si>
    <t>主催団体
※学内⇒部局名
　学外⇒組織名</t>
    <rPh sb="0" eb="2">
      <t>シュサイ</t>
    </rPh>
    <rPh sb="2" eb="4">
      <t>ダンタイ</t>
    </rPh>
    <rPh sb="6" eb="8">
      <t>ガクナイ</t>
    </rPh>
    <rPh sb="9" eb="11">
      <t>ブキョク</t>
    </rPh>
    <rPh sb="11" eb="12">
      <t>メイ</t>
    </rPh>
    <rPh sb="14" eb="16">
      <t>ガクガイ</t>
    </rPh>
    <rPh sb="17" eb="20">
      <t>ソシキメイ</t>
    </rPh>
    <phoneticPr fontId="5"/>
  </si>
  <si>
    <t>利用施設名</t>
    <rPh sb="0" eb="2">
      <t>リヨウ</t>
    </rPh>
    <phoneticPr fontId="5"/>
  </si>
  <si>
    <t>総務　花子</t>
    <rPh sb="0" eb="2">
      <t>ソウム</t>
    </rPh>
    <rPh sb="3" eb="5">
      <t>ハナコ</t>
    </rPh>
    <phoneticPr fontId="5"/>
  </si>
  <si>
    <t>199070XXXX</t>
    <phoneticPr fontId="5"/>
  </si>
  <si>
    <t>参加予定人数</t>
    <rPh sb="0" eb="2">
      <t>サンカ</t>
    </rPh>
    <rPh sb="2" eb="4">
      <t>ヨテイ</t>
    </rPh>
    <rPh sb="4" eb="6">
      <t>ニンズウ</t>
    </rPh>
    <phoneticPr fontId="5"/>
  </si>
  <si>
    <t>名前</t>
    <rPh sb="0" eb="2">
      <t>ナマエ</t>
    </rPh>
    <phoneticPr fontId="5"/>
  </si>
  <si>
    <t>所属</t>
    <rPh sb="0" eb="2">
      <t>ショゾク</t>
    </rPh>
    <phoneticPr fontId="5"/>
  </si>
  <si>
    <t>役職</t>
    <rPh sb="0" eb="2">
      <t>ヤクショク</t>
    </rPh>
    <phoneticPr fontId="5"/>
  </si>
  <si>
    <t>メールアドレス</t>
    <phoneticPr fontId="5"/>
  </si>
  <si>
    <t>電話番号</t>
    <rPh sb="0" eb="2">
      <t>デンワ</t>
    </rPh>
    <rPh sb="2" eb="4">
      <t>バンゴウ</t>
    </rPh>
    <phoneticPr fontId="5"/>
  </si>
  <si>
    <t>利用情報</t>
    <rPh sb="2" eb="4">
      <t>ジョウホウ</t>
    </rPh>
    <phoneticPr fontId="5"/>
  </si>
  <si>
    <t>支払情報</t>
    <rPh sb="0" eb="2">
      <t>シハラ</t>
    </rPh>
    <rPh sb="2" eb="4">
      <t>ジョウホウ</t>
    </rPh>
    <phoneticPr fontId="5"/>
  </si>
  <si>
    <t>申請者情報</t>
    <rPh sb="0" eb="2">
      <t>シンセイ</t>
    </rPh>
    <rPh sb="2" eb="3">
      <t>シャ</t>
    </rPh>
    <rPh sb="3" eb="5">
      <t>ジョウホウ</t>
    </rPh>
    <phoneticPr fontId="5"/>
  </si>
  <si>
    <t>総務　太郎</t>
    <rPh sb="0" eb="2">
      <t>ソウム</t>
    </rPh>
    <rPh sb="3" eb="5">
      <t>タロウ</t>
    </rPh>
    <phoneticPr fontId="5"/>
  </si>
  <si>
    <t>総務部総務課総務係</t>
    <rPh sb="0" eb="2">
      <t>ソウム</t>
    </rPh>
    <rPh sb="2" eb="3">
      <t>ブ</t>
    </rPh>
    <rPh sb="3" eb="6">
      <t>ソウムカ</t>
    </rPh>
    <rPh sb="6" eb="8">
      <t>ソウム</t>
    </rPh>
    <rPh sb="8" eb="9">
      <t>カカリ</t>
    </rPh>
    <phoneticPr fontId="5"/>
  </si>
  <si>
    <t>事務職員</t>
    <rPh sb="0" eb="2">
      <t>ジム</t>
    </rPh>
    <rPh sb="2" eb="4">
      <t>ショクイン</t>
    </rPh>
    <phoneticPr fontId="5"/>
  </si>
  <si>
    <t>06-6879-XXXX</t>
    <phoneticPr fontId="5"/>
  </si>
  <si>
    <t>XXXX@office.osaka-u.ac.jp</t>
    <phoneticPr fontId="5"/>
  </si>
  <si>
    <t>開始時間</t>
    <phoneticPr fontId="5"/>
  </si>
  <si>
    <t>利用希望日</t>
    <rPh sb="2" eb="4">
      <t>キボウ</t>
    </rPh>
    <rPh sb="4" eb="5">
      <t>ヒ</t>
    </rPh>
    <phoneticPr fontId="5"/>
  </si>
  <si>
    <t>利用目的/
会合等名称</t>
    <rPh sb="0" eb="2">
      <t>リヨウ</t>
    </rPh>
    <rPh sb="2" eb="3">
      <t>メ</t>
    </rPh>
    <rPh sb="3" eb="4">
      <t>テキ</t>
    </rPh>
    <rPh sb="6" eb="8">
      <t>カイゴウ</t>
    </rPh>
    <rPh sb="8" eb="9">
      <t>トウ</t>
    </rPh>
    <rPh sb="9" eb="11">
      <t>メイショウ</t>
    </rPh>
    <phoneticPr fontId="5"/>
  </si>
  <si>
    <t>利用種別</t>
    <rPh sb="0" eb="2">
      <t>リヨウ</t>
    </rPh>
    <rPh sb="2" eb="4">
      <t>シュベツ</t>
    </rPh>
    <phoneticPr fontId="5"/>
  </si>
  <si>
    <t>教職員</t>
    <rPh sb="0" eb="3">
      <t>キョウショクイン</t>
    </rPh>
    <phoneticPr fontId="5"/>
  </si>
  <si>
    <t>元教職員</t>
    <rPh sb="0" eb="1">
      <t>モト</t>
    </rPh>
    <rPh sb="1" eb="4">
      <t>キョウショクイン</t>
    </rPh>
    <phoneticPr fontId="5"/>
  </si>
  <si>
    <t>在学生</t>
    <rPh sb="0" eb="3">
      <t>ザイガクセイ</t>
    </rPh>
    <phoneticPr fontId="5"/>
  </si>
  <si>
    <t>同窓生</t>
    <rPh sb="0" eb="3">
      <t>ドウソウセイ</t>
    </rPh>
    <phoneticPr fontId="5"/>
  </si>
  <si>
    <t>その他</t>
    <rPh sb="2" eb="3">
      <t>タ</t>
    </rPh>
    <phoneticPr fontId="5"/>
  </si>
  <si>
    <t>※「支払い財源」を入力し、グレイアウトしたセルは入力不要</t>
    <rPh sb="2" eb="4">
      <t>シハラ</t>
    </rPh>
    <rPh sb="5" eb="7">
      <t>ザイゲン</t>
    </rPh>
    <rPh sb="9" eb="11">
      <t>ニュウリョク</t>
    </rPh>
    <rPh sb="24" eb="26">
      <t>ニュウリョク</t>
    </rPh>
    <rPh sb="26" eb="28">
      <t>フヨウ</t>
    </rPh>
    <phoneticPr fontId="5"/>
  </si>
  <si>
    <t>テレビ会議システム</t>
    <rPh sb="3" eb="5">
      <t>カイギ</t>
    </rPh>
    <phoneticPr fontId="5"/>
  </si>
  <si>
    <t>テレビ会議
システム</t>
    <rPh sb="3" eb="5">
      <t>カイギ</t>
    </rPh>
    <phoneticPr fontId="5"/>
  </si>
  <si>
    <t>モニター</t>
    <phoneticPr fontId="5"/>
  </si>
  <si>
    <t>モニター</t>
    <phoneticPr fontId="5"/>
  </si>
  <si>
    <t>利用する</t>
    <rPh sb="0" eb="2">
      <t>リヨウ</t>
    </rPh>
    <phoneticPr fontId="5"/>
  </si>
  <si>
    <t>利用しない</t>
    <rPh sb="0" eb="2">
      <t>リヨウ</t>
    </rPh>
    <phoneticPr fontId="5"/>
  </si>
  <si>
    <t>役員</t>
    <rPh sb="0" eb="2">
      <t>ヤクイン</t>
    </rPh>
    <phoneticPr fontId="5"/>
  </si>
  <si>
    <t>携帯番号
※当日連絡可能な連絡先</t>
    <rPh sb="0" eb="2">
      <t>ケイタイ</t>
    </rPh>
    <rPh sb="2" eb="4">
      <t>バンゴウ</t>
    </rPh>
    <rPh sb="6" eb="8">
      <t>トウジツ</t>
    </rPh>
    <rPh sb="8" eb="10">
      <t>レンラク</t>
    </rPh>
    <rPh sb="10" eb="12">
      <t>カノウ</t>
    </rPh>
    <rPh sb="13" eb="15">
      <t>レンラク</t>
    </rPh>
    <rPh sb="15" eb="16">
      <t>サキ</t>
    </rPh>
    <phoneticPr fontId="5"/>
  </si>
  <si>
    <t>XXX-XXXX-XXXX</t>
    <phoneticPr fontId="5"/>
  </si>
  <si>
    <t>利用料
※自動計算</t>
    <rPh sb="0" eb="3">
      <t>リヨウリョウ</t>
    </rPh>
    <rPh sb="5" eb="7">
      <t>ジドウ</t>
    </rPh>
    <rPh sb="7" eb="9">
      <t>ケイサン</t>
    </rPh>
    <phoneticPr fontId="5"/>
  </si>
  <si>
    <t>備考
※元教職員の方は在職時の所属・職を、
卒業生の方は卒業年・学部等を入力ください。</t>
    <rPh sb="0" eb="2">
      <t>ビコウ</t>
    </rPh>
    <rPh sb="4" eb="5">
      <t>モト</t>
    </rPh>
    <rPh sb="5" eb="8">
      <t>キョウショクイン</t>
    </rPh>
    <rPh sb="9" eb="10">
      <t>カタ</t>
    </rPh>
    <rPh sb="11" eb="13">
      <t>ザイショク</t>
    </rPh>
    <rPh sb="13" eb="14">
      <t>ジ</t>
    </rPh>
    <rPh sb="15" eb="17">
      <t>ショゾク</t>
    </rPh>
    <rPh sb="18" eb="19">
      <t>ショク</t>
    </rPh>
    <rPh sb="22" eb="25">
      <t>ソツギョウセイ</t>
    </rPh>
    <rPh sb="26" eb="27">
      <t>カタ</t>
    </rPh>
    <rPh sb="28" eb="30">
      <t>ソツギョウ</t>
    </rPh>
    <rPh sb="30" eb="31">
      <t>ネン</t>
    </rPh>
    <rPh sb="32" eb="34">
      <t>ガクブ</t>
    </rPh>
    <rPh sb="34" eb="35">
      <t>トウ</t>
    </rPh>
    <rPh sb="36" eb="38">
      <t>ニュウリョク</t>
    </rPh>
    <phoneticPr fontId="5"/>
  </si>
  <si>
    <t>阪大　桃子</t>
    <rPh sb="0" eb="2">
      <t>ハンダイ</t>
    </rPh>
    <rPh sb="3" eb="5">
      <t>モモコ</t>
    </rPh>
    <phoneticPr fontId="5"/>
  </si>
  <si>
    <t>●●学会事務局</t>
    <rPh sb="2" eb="4">
      <t>ガッカイ</t>
    </rPh>
    <rPh sb="4" eb="7">
      <t>ジムキョク</t>
    </rPh>
    <phoneticPr fontId="5"/>
  </si>
  <si>
    <t>事務職員</t>
    <rPh sb="0" eb="4">
      <t>ジムショクイン</t>
    </rPh>
    <phoneticPr fontId="5"/>
  </si>
  <si>
    <t>03-XXXX-XXXX</t>
    <phoneticPr fontId="5"/>
  </si>
  <si>
    <t>XXXX@XXXXXX.com</t>
    <phoneticPr fontId="5"/>
  </si>
  <si>
    <t>1999年度工学研究科</t>
    <rPh sb="4" eb="5">
      <t>ネン</t>
    </rPh>
    <rPh sb="5" eb="6">
      <t>ド</t>
    </rPh>
    <rPh sb="6" eb="11">
      <t>コウガクケンキュウカ</t>
    </rPh>
    <phoneticPr fontId="5"/>
  </si>
  <si>
    <t>●●学会</t>
    <rPh sb="2" eb="4">
      <t>ガッカイ</t>
    </rPh>
    <phoneticPr fontId="5"/>
  </si>
  <si>
    <t>例(学内)</t>
    <rPh sb="0" eb="1">
      <t>レイ</t>
    </rPh>
    <rPh sb="2" eb="4">
      <t>ガクナイ</t>
    </rPh>
    <phoneticPr fontId="5"/>
  </si>
  <si>
    <t>例(学外)</t>
    <rPh sb="0" eb="1">
      <t>レイ</t>
    </rPh>
    <rPh sb="2" eb="4">
      <t>ガクガイ</t>
    </rPh>
    <phoneticPr fontId="5"/>
  </si>
  <si>
    <t>利用責任者
氏名</t>
    <rPh sb="0" eb="2">
      <t>リヨウ</t>
    </rPh>
    <rPh sb="6" eb="7">
      <t>シ</t>
    </rPh>
    <rPh sb="7" eb="8">
      <t>メイ</t>
    </rPh>
    <phoneticPr fontId="5"/>
  </si>
  <si>
    <t>利用責任者
所属</t>
    <rPh sb="0" eb="2">
      <t>リヨウ</t>
    </rPh>
    <rPh sb="6" eb="8">
      <t>ショゾク</t>
    </rPh>
    <phoneticPr fontId="5"/>
  </si>
  <si>
    <t>○○研究科</t>
    <rPh sb="2" eb="5">
      <t>ケンキュウカ</t>
    </rPh>
    <phoneticPr fontId="5"/>
  </si>
  <si>
    <t>阪大　太郎</t>
    <rPh sb="0" eb="2">
      <t>ハンダイ</t>
    </rPh>
    <rPh sb="3" eb="5">
      <t>タロウ</t>
    </rPh>
    <phoneticPr fontId="5"/>
  </si>
  <si>
    <t>〇〇会議に参加のため</t>
    <rPh sb="2" eb="4">
      <t>カイギ</t>
    </rPh>
    <rPh sb="5" eb="7">
      <t>サンカ</t>
    </rPh>
    <phoneticPr fontId="5"/>
  </si>
  <si>
    <t>●●研究会開催のため</t>
    <rPh sb="2" eb="5">
      <t>ケンキュウカイ</t>
    </rPh>
    <rPh sb="5" eb="7">
      <t>カイサイ</t>
    </rPh>
    <phoneticPr fontId="5"/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</si>
  <si>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</si>
  <si>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</si>
  <si>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</si>
  <si>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</si>
  <si>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</si>
  <si>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</si>
  <si>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</si>
  <si>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</si>
  <si>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</si>
  <si>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</si>
  <si>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列11</t>
  </si>
  <si>
    <t>列12</t>
  </si>
  <si>
    <t>列13</t>
  </si>
  <si>
    <t>列14</t>
  </si>
  <si>
    <t>列15</t>
  </si>
  <si>
    <t>列16</t>
  </si>
  <si>
    <t>列17</t>
  </si>
  <si>
    <t>列18</t>
  </si>
  <si>
    <t>列19</t>
  </si>
  <si>
    <t>列20</t>
  </si>
  <si>
    <t>列21</t>
  </si>
  <si>
    <t>大学運営物件費</t>
    <rPh sb="0" eb="2">
      <t>ダイガク</t>
    </rPh>
    <rPh sb="2" eb="7">
      <t>ウンエイブッケンヒ</t>
    </rPh>
    <phoneticPr fontId="5"/>
  </si>
  <si>
    <r>
      <t>No2299</t>
    </r>
    <r>
      <rPr>
        <sz val="11"/>
        <color theme="1"/>
        <rFont val="Segoe UI Symbol"/>
        <family val="2"/>
      </rPr>
      <t>☓☓☓☓</t>
    </r>
    <phoneticPr fontId="5"/>
  </si>
  <si>
    <t>列22</t>
  </si>
  <si>
    <t>■飲食</t>
    <rPh sb="1" eb="3">
      <t>インショク</t>
    </rPh>
    <phoneticPr fontId="5"/>
  </si>
  <si>
    <r>
      <t xml:space="preserve">飲食の有無
</t>
    </r>
    <r>
      <rPr>
        <b/>
        <sz val="8"/>
        <color theme="1"/>
        <rFont val="游ゴシック"/>
        <family val="3"/>
        <charset val="128"/>
        <scheme val="minor"/>
      </rPr>
      <t>(水分補給及び個人的な食事は除く)</t>
    </r>
    <rPh sb="0" eb="2">
      <t>インショク</t>
    </rPh>
    <rPh sb="3" eb="5">
      <t>ウム</t>
    </rPh>
    <rPh sb="7" eb="11">
      <t>スイブンホキュウ</t>
    </rPh>
    <rPh sb="11" eb="12">
      <t>オヨ</t>
    </rPh>
    <rPh sb="13" eb="16">
      <t>コジンテキ</t>
    </rPh>
    <rPh sb="17" eb="19">
      <t>ショクジ</t>
    </rPh>
    <rPh sb="20" eb="21">
      <t>ノゾ</t>
    </rPh>
    <phoneticPr fontId="5"/>
  </si>
  <si>
    <t>有</t>
    <rPh sb="0" eb="1">
      <t>ア</t>
    </rPh>
    <phoneticPr fontId="5"/>
  </si>
  <si>
    <t>無</t>
    <rPh sb="0" eb="1">
      <t>ナシ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</si>
</sst>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:mm;@"/>
    <numFmt numFmtId="177" formatCode="&quot;¥&quot;#,##0_);[Red]\(&quot;¥&quot;#,##0\)"/>
    <numFmt numFmtId="178" formatCode="0_);[Red]\(0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b/>
      <sz val="8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50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" vertical="center"/>
      <protection locked="0"/>
    </xf>
    <xf numFmtId="177" fontId="0" fillId="0" borderId="2" xfId="0" applyNumberFormat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0" xfId="0" applyProtection="1">
      <alignment vertical="center"/>
    </xf>
    <xf numFmtId="0" fontId="7" fillId="5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</xf>
    <xf numFmtId="176" fontId="7" fillId="5" borderId="1" xfId="0" applyNumberFormat="1" applyFont="1" applyFill="1" applyBorder="1" applyAlignment="1" applyProtection="1">
      <alignment horizontal="center" vertical="center" wrapText="1"/>
    </xf>
    <xf numFmtId="176" fontId="7" fillId="5" borderId="2" xfId="0" applyNumberFormat="1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14" fontId="0" fillId="2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178" fontId="0" fillId="2" borderId="1" xfId="0" applyNumberFormat="1" applyFill="1" applyBorder="1" applyAlignment="1" applyProtection="1">
      <alignment horizontal="center" vertical="center"/>
    </xf>
    <xf numFmtId="176" fontId="0" fillId="2" borderId="1" xfId="0" applyNumberFormat="1" applyFill="1" applyBorder="1" applyAlignment="1" applyProtection="1">
      <alignment horizontal="center" vertical="center"/>
    </xf>
    <xf numFmtId="177" fontId="0" fillId="2" borderId="1" xfId="0" applyNumberFormat="1" applyFill="1" applyBorder="1" applyAlignment="1" applyProtection="1">
      <alignment horizontal="center" vertical="center"/>
    </xf>
    <xf numFmtId="177" fontId="0" fillId="2" borderId="2" xfId="0" applyNumberFormat="1" applyFill="1" applyBorder="1" applyAlignment="1" applyProtection="1">
      <alignment horizontal="center" vertical="center"/>
    </xf>
    <xf numFmtId="0" fontId="0" fillId="2" borderId="1" xfId="0" applyFill="1" applyBorder="1" applyProtection="1">
      <alignment vertical="center"/>
    </xf>
    <xf numFmtId="0" fontId="6" fillId="0" borderId="0" xfId="0" applyFont="1" applyProtection="1">
      <alignment vertical="center"/>
    </xf>
    <xf numFmtId="176" fontId="0" fillId="0" borderId="0" xfId="0" applyNumberFormat="1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  <xf numFmtId="0" fontId="7" fillId="5" borderId="4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left" vertical="center"/>
      <protection locked="0"/>
    </xf>
    <xf numFmtId="0" fontId="2" fillId="8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8" borderId="1" xfId="0" applyFont="1" applyFill="1" applyBorder="1" applyAlignment="1" applyProtection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89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77" formatCode="&quot;¥&quot;#,##0_);[Red]\(&quot;¥&quot;#,##0\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77" formatCode="&quot;¥&quot;#,##0_);[Red]\(&quot;¥&quot;#,##0\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77" formatCode="&quot;¥&quot;#,##0_);[Red]\(&quot;¥&quot;#,##0\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76" formatCode="h:mm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76" formatCode="h:mm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78" formatCode="0_);[Red]\(0\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solid">
          <fgColor indexed="64"/>
          <bgColor rgb="FFFFCC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77" formatCode="&quot;¥&quot;#,##0_);[Red]\(&quot;¥&quot;#,##0\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76" formatCode="h:mm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76" formatCode="h:mm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78" formatCode="0_);[Red]\(0\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solid">
          <fgColor indexed="64"/>
          <bgColor rgb="FFFFCC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CCFF99"/>
      <color rgb="FFFFCCCC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B219946-0ACB-46D6-B1EB-A8E7C8CB4FB8}" name="テーブル13" displayName="テーブル13" ref="A3:X11" totalsRowShown="0" headerRowDxfId="70" dataDxfId="69">
  <autoFilter ref="A3:X11" xr:uid="{07FF943C-6F1D-47B4-9A9E-923ADA1A1322}"/>
  <tableColumns count="24">
    <tableColumn id="1" xr3:uid="{0B1EE1D0-522A-4DFD-B74D-C89278A14121}" name="列1" dataDxfId="68"/>
    <tableColumn id="2" xr3:uid="{F20CBE66-2D02-4CD0-808D-9309EF6C8F7C}" name="利用情報" dataDxfId="67"/>
    <tableColumn id="3" xr3:uid="{18ABD29E-DA80-4325-9583-549061379D72}" name="列2" dataDxfId="66"/>
    <tableColumn id="4" xr3:uid="{7F16BB6F-D74D-498F-830C-369F13C5128A}" name="列3" dataDxfId="65"/>
    <tableColumn id="5" xr3:uid="{D6F28A9B-2D8C-4B20-9E42-E811BA558CC7}" name="列4" dataDxfId="64"/>
    <tableColumn id="6" xr3:uid="{4FA158C7-3E53-4725-A1B0-2D02309D4A2C}" name="列5" dataDxfId="63"/>
    <tableColumn id="7" xr3:uid="{47D2E837-64CB-49CA-82E4-4F997CAE0E94}" name="列6" dataDxfId="62"/>
    <tableColumn id="8" xr3:uid="{E0775E15-3764-4A7F-A38B-FF9091E536F1}" name="列7" dataDxfId="61"/>
    <tableColumn id="9" xr3:uid="{0291EA0A-6545-4DC7-A8D8-8A897A7F13FD}" name="列8" dataDxfId="60"/>
    <tableColumn id="10" xr3:uid="{C10909D0-9514-4CCE-AAEC-E26697388895}" name="列9" dataDxfId="59"/>
    <tableColumn id="11" xr3:uid="{1313E1BE-BBDC-4A59-9B8D-77ADFA514B53}" name="列10" dataDxfId="58"/>
    <tableColumn id="12" xr3:uid="{0A89A999-12A0-4B2A-BCC9-3DDD7EFD9DA4}" name="列11" dataDxfId="57"/>
    <tableColumn id="15" xr3:uid="{540B0AF7-269D-4F22-96CB-92BB5B5159E7}" name="支払情報" dataDxfId="56"/>
    <tableColumn id="16" xr3:uid="{E4F062D5-AD8B-4826-87B7-27BAE74EADAB}" name="列14" dataDxfId="55"/>
    <tableColumn id="17" xr3:uid="{2D27D824-20AA-4CE6-A9A5-3C418E0DA1A8}" name="列15" dataDxfId="54"/>
    <tableColumn id="18" xr3:uid="{7AC09D9D-85A9-4EC3-BCE2-A5D739C79ED1}" name="列16" dataDxfId="53"/>
    <tableColumn id="19" xr3:uid="{B4ED7DBA-935E-4FCF-965D-2FB8755A0067}" name="申請者情報" dataDxfId="52"/>
    <tableColumn id="20" xr3:uid="{C01E6365-8B7C-4FCD-895C-14E915A7F52C}" name="列17" dataDxfId="51"/>
    <tableColumn id="21" xr3:uid="{77849A15-DDDF-4FE9-B708-A759C8C38948}" name="列18" dataDxfId="50"/>
    <tableColumn id="22" xr3:uid="{1BCBB31B-AB99-43D1-AE1A-69BE1222F465}" name="列19" dataDxfId="49"/>
    <tableColumn id="23" xr3:uid="{24B13B22-7474-4348-989A-4D370E8900F0}" name="列20" dataDxfId="48"/>
    <tableColumn id="24" xr3:uid="{68684A1D-8BE7-4CE7-9D1B-62C0EE701E98}" name="列21" dataDxfId="47"/>
    <tableColumn id="13" xr3:uid="{02314B95-39FC-4B46-AE97-0FF92F70192F}" name="列22" dataDxfId="46"/>
    <tableColumn id="25" xr3:uid="{3E8CEEEF-1B29-4B6D-A030-1105DE4658FD}" name="備考_x000a_※元教職員の方は在職時の所属・職を、_x000a_卒業生の方は卒業年・学部等を入力ください。" dataDxfId="4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7FF943C-6F1D-47B4-9A9E-923ADA1A1322}" name="テーブル1" displayName="テーブル1" ref="A3:Y11" totalsRowShown="0" headerRowDxfId="26" dataDxfId="25">
  <autoFilter ref="A3:Y11" xr:uid="{07FF943C-6F1D-47B4-9A9E-923ADA1A1322}"/>
  <tableColumns count="25">
    <tableColumn id="1" xr3:uid="{A2AD111C-076B-482C-98AA-B12EB950294A}" name="列1" dataDxfId="24"/>
    <tableColumn id="2" xr3:uid="{C90127A3-0F19-4EDB-BD4D-8688EE1FBB70}" name="利用情報" dataDxfId="23"/>
    <tableColumn id="3" xr3:uid="{EA2FDF28-2EB8-4045-805D-F0FBD976B347}" name="列2" dataDxfId="22"/>
    <tableColumn id="4" xr3:uid="{27814C3B-E9DA-4DC9-8FBF-0306A0142CFC}" name="列3" dataDxfId="21"/>
    <tableColumn id="5" xr3:uid="{F447D699-7D47-44DE-ADE2-F20D68C8CE6F}" name="列4" dataDxfId="20"/>
    <tableColumn id="6" xr3:uid="{A8545A16-7454-4D2A-B132-FEB4CADD8085}" name="列5" dataDxfId="19"/>
    <tableColumn id="7" xr3:uid="{8DB71B68-613D-406D-A1C8-4CF0D633AD0D}" name="列6" dataDxfId="18"/>
    <tableColumn id="8" xr3:uid="{273E6A7C-33CC-4FAA-A714-478F3FA49B3E}" name="列7" dataDxfId="17"/>
    <tableColumn id="9" xr3:uid="{0221234C-57CF-40BF-907E-2BAC8D76D8D0}" name="列8" dataDxfId="16"/>
    <tableColumn id="10" xr3:uid="{8AF87053-123A-4AB4-88C4-3937D519C1EA}" name="列9" dataDxfId="15"/>
    <tableColumn id="11" xr3:uid="{037FC91E-3B6E-413D-9095-DB4FC4E64B9C}" name="列10" dataDxfId="14"/>
    <tableColumn id="12" xr3:uid="{51B6DDE6-111E-44A2-80D9-FD725321CD80}" name="列11" dataDxfId="13"/>
    <tableColumn id="13" xr3:uid="{19F11445-A791-428A-BDDB-7EB31539C521}" name="列12" dataDxfId="12"/>
    <tableColumn id="14" xr3:uid="{3D335D85-6335-4BBF-AE72-50E9629D135D}" name="列13" dataDxfId="11"/>
    <tableColumn id="15" xr3:uid="{18457615-32D2-4BA3-BEAE-EF529C597A4C}" name="支払情報" dataDxfId="10"/>
    <tableColumn id="16" xr3:uid="{B94CE9F1-6D74-4000-B3F5-1A4A6179784E}" name="列14" dataDxfId="9"/>
    <tableColumn id="17" xr3:uid="{55FF6419-0362-4721-808A-B745C0078BF3}" name="列15" dataDxfId="8"/>
    <tableColumn id="18" xr3:uid="{580724B9-D17F-4B0D-B9A0-C3A182B8F763}" name="列16" dataDxfId="7"/>
    <tableColumn id="19" xr3:uid="{1E9FBDDF-3430-4CA6-9467-3FE6CE431606}" name="申請者情報" dataDxfId="6"/>
    <tableColumn id="20" xr3:uid="{6000694C-5972-415A-9EE0-53443137F0AF}" name="列17" dataDxfId="5"/>
    <tableColumn id="21" xr3:uid="{3401B867-DCD0-43DE-BD94-53A8954E0D21}" name="列18" dataDxfId="4"/>
    <tableColumn id="22" xr3:uid="{304FC244-4D71-4149-B724-478A2A20F9E8}" name="列19" dataDxfId="3"/>
    <tableColumn id="23" xr3:uid="{8922EBA0-1925-4A2C-AE94-CB1E2A736541}" name="列20" dataDxfId="2"/>
    <tableColumn id="24" xr3:uid="{92D3CA52-D184-4128-B9CB-66E5D6B06CE8}" name="列21" dataDxfId="1"/>
    <tableColumn id="25" xr3:uid="{F15843CF-FA15-4A24-BF37-25F83EFF5F70}" name="備考_x000a_※元教職員の方は在職時の所属・職を、_x000a_卒業生の方は卒業年・学部等を入力ください。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CCC2C-0B3E-4EA1-A59A-CD0FE89C3E4B}">
  <sheetPr>
    <pageSetUpPr fitToPage="1"/>
  </sheetPr>
  <dimension ref="A1:X11"/>
  <sheetViews>
    <sheetView tabSelected="1" topLeftCell="O1" workbookViewId="0">
      <selection activeCell="W10" sqref="W10"/>
    </sheetView>
  </sheetViews>
  <sheetFormatPr defaultRowHeight="18.75" x14ac:dyDescent="0.4"/>
  <cols>
    <col min="1" max="1" width="6.875" style="12" customWidth="1"/>
    <col min="2" max="2" width="11.25" style="12" bestFit="1" customWidth="1"/>
    <col min="3" max="3" width="9.25" style="12" bestFit="1" customWidth="1"/>
    <col min="4" max="4" width="19" style="12" customWidth="1"/>
    <col min="5" max="5" width="15.375" style="12" bestFit="1" customWidth="1"/>
    <col min="6" max="6" width="13.25" style="12" bestFit="1" customWidth="1"/>
    <col min="7" max="8" width="13.25" style="12" customWidth="1"/>
    <col min="9" max="9" width="11.25" style="12" bestFit="1" customWidth="1"/>
    <col min="10" max="11" width="9.25" style="12" bestFit="1" customWidth="1"/>
    <col min="12" max="12" width="13.25" style="13" bestFit="1" customWidth="1"/>
    <col min="13" max="13" width="21.25" style="12" customWidth="1"/>
    <col min="14" max="14" width="12.75" style="12" bestFit="1" customWidth="1"/>
    <col min="15" max="15" width="19.25" style="12" bestFit="1" customWidth="1"/>
    <col min="16" max="16" width="6.875" style="12" customWidth="1"/>
    <col min="17" max="17" width="12.125" style="12" customWidth="1"/>
    <col min="18" max="18" width="17.625" style="12" customWidth="1"/>
    <col min="19" max="19" width="9" style="12" bestFit="1" customWidth="1"/>
    <col min="20" max="21" width="16.5" style="12" customWidth="1"/>
    <col min="22" max="22" width="29.875" style="12" customWidth="1"/>
    <col min="23" max="23" width="23.625" style="12" customWidth="1"/>
    <col min="24" max="24" width="43.75" style="12" customWidth="1"/>
    <col min="25" max="16384" width="9" style="12"/>
  </cols>
  <sheetData>
    <row r="1" spans="1:24" s="20" customFormat="1" ht="24" x14ac:dyDescent="0.4">
      <c r="A1" s="33" t="s">
        <v>22</v>
      </c>
      <c r="L1" s="34"/>
    </row>
    <row r="2" spans="1:24" s="20" customFormat="1" ht="6" customHeight="1" x14ac:dyDescent="0.4">
      <c r="L2" s="34"/>
    </row>
    <row r="3" spans="1:24" s="20" customFormat="1" ht="54" customHeight="1" x14ac:dyDescent="0.4">
      <c r="A3" s="20" t="s">
        <v>77</v>
      </c>
      <c r="B3" s="39" t="s">
        <v>33</v>
      </c>
      <c r="C3" s="40" t="s">
        <v>78</v>
      </c>
      <c r="D3" s="40" t="s">
        <v>79</v>
      </c>
      <c r="E3" s="40" t="s">
        <v>80</v>
      </c>
      <c r="F3" s="40" t="s">
        <v>81</v>
      </c>
      <c r="G3" s="40" t="s">
        <v>82</v>
      </c>
      <c r="H3" s="40" t="s">
        <v>83</v>
      </c>
      <c r="I3" s="40" t="s">
        <v>84</v>
      </c>
      <c r="J3" s="40" t="s">
        <v>85</v>
      </c>
      <c r="K3" s="40" t="s">
        <v>86</v>
      </c>
      <c r="L3" s="40" t="s">
        <v>87</v>
      </c>
      <c r="M3" s="41" t="s">
        <v>34</v>
      </c>
      <c r="N3" s="41" t="s">
        <v>90</v>
      </c>
      <c r="O3" s="41" t="s">
        <v>91</v>
      </c>
      <c r="P3" s="41" t="s">
        <v>92</v>
      </c>
      <c r="Q3" s="42" t="s">
        <v>35</v>
      </c>
      <c r="R3" s="42" t="s">
        <v>93</v>
      </c>
      <c r="S3" s="42" t="s">
        <v>94</v>
      </c>
      <c r="T3" s="42" t="s">
        <v>95</v>
      </c>
      <c r="U3" s="42" t="s">
        <v>96</v>
      </c>
      <c r="V3" s="42" t="s">
        <v>97</v>
      </c>
      <c r="W3" s="47" t="s">
        <v>100</v>
      </c>
      <c r="X3" s="43" t="s">
        <v>61</v>
      </c>
    </row>
    <row r="4" spans="1:24" s="20" customFormat="1" ht="54" x14ac:dyDescent="0.4">
      <c r="B4" s="21" t="s">
        <v>42</v>
      </c>
      <c r="C4" s="22" t="s">
        <v>44</v>
      </c>
      <c r="D4" s="22" t="s">
        <v>43</v>
      </c>
      <c r="E4" s="22" t="s">
        <v>23</v>
      </c>
      <c r="F4" s="22" t="s">
        <v>71</v>
      </c>
      <c r="G4" s="22" t="s">
        <v>72</v>
      </c>
      <c r="H4" s="21" t="s">
        <v>27</v>
      </c>
      <c r="I4" s="21" t="s">
        <v>24</v>
      </c>
      <c r="J4" s="21" t="s">
        <v>41</v>
      </c>
      <c r="K4" s="21" t="s">
        <v>0</v>
      </c>
      <c r="L4" s="23" t="s">
        <v>60</v>
      </c>
      <c r="M4" s="41" t="s">
        <v>1</v>
      </c>
      <c r="N4" s="41" t="s">
        <v>8</v>
      </c>
      <c r="O4" s="41" t="s">
        <v>9</v>
      </c>
      <c r="P4" s="41" t="s">
        <v>10</v>
      </c>
      <c r="Q4" s="42" t="s">
        <v>28</v>
      </c>
      <c r="R4" s="42" t="s">
        <v>29</v>
      </c>
      <c r="S4" s="42" t="s">
        <v>30</v>
      </c>
      <c r="T4" s="25" t="s">
        <v>32</v>
      </c>
      <c r="U4" s="25" t="s">
        <v>58</v>
      </c>
      <c r="V4" s="42" t="s">
        <v>31</v>
      </c>
      <c r="W4" s="49" t="s">
        <v>102</v>
      </c>
      <c r="X4" s="44"/>
    </row>
    <row r="5" spans="1:24" s="20" customFormat="1" x14ac:dyDescent="0.4">
      <c r="A5" s="35" t="s">
        <v>69</v>
      </c>
      <c r="B5" s="26">
        <v>44835</v>
      </c>
      <c r="C5" s="26" t="s">
        <v>45</v>
      </c>
      <c r="D5" s="26" t="s">
        <v>75</v>
      </c>
      <c r="E5" s="27" t="s">
        <v>73</v>
      </c>
      <c r="F5" s="27" t="s">
        <v>25</v>
      </c>
      <c r="G5" s="27" t="s">
        <v>73</v>
      </c>
      <c r="H5" s="28">
        <v>5</v>
      </c>
      <c r="I5" s="27" t="s">
        <v>2</v>
      </c>
      <c r="J5" s="29">
        <v>0.39583333333333331</v>
      </c>
      <c r="K5" s="29">
        <v>0.52083333333333304</v>
      </c>
      <c r="L5" s="30">
        <f>(K5-J5)*24*60/30*VLOOKUP(I5,入力規則!$A$22:$B$24,2,FALSE)</f>
        <v>5699.9999999999873</v>
      </c>
      <c r="M5" s="27" t="s">
        <v>98</v>
      </c>
      <c r="N5" s="27" t="s">
        <v>26</v>
      </c>
      <c r="O5" s="27" t="s">
        <v>99</v>
      </c>
      <c r="P5" s="27" t="s">
        <v>19</v>
      </c>
      <c r="Q5" s="27" t="s">
        <v>36</v>
      </c>
      <c r="R5" s="27" t="s">
        <v>37</v>
      </c>
      <c r="S5" s="27" t="s">
        <v>38</v>
      </c>
      <c r="T5" s="27" t="s">
        <v>39</v>
      </c>
      <c r="U5" s="27" t="s">
        <v>59</v>
      </c>
      <c r="V5" s="27" t="s">
        <v>40</v>
      </c>
      <c r="W5" s="27"/>
      <c r="X5" s="32"/>
    </row>
    <row r="6" spans="1:24" s="20" customFormat="1" x14ac:dyDescent="0.4">
      <c r="A6" s="36" t="s">
        <v>70</v>
      </c>
      <c r="B6" s="26">
        <v>44986</v>
      </c>
      <c r="C6" s="27" t="s">
        <v>48</v>
      </c>
      <c r="D6" s="27" t="s">
        <v>76</v>
      </c>
      <c r="E6" s="27" t="s">
        <v>68</v>
      </c>
      <c r="F6" s="27" t="s">
        <v>74</v>
      </c>
      <c r="G6" s="27" t="s">
        <v>68</v>
      </c>
      <c r="H6" s="28">
        <v>10</v>
      </c>
      <c r="I6" s="27" t="s">
        <v>2</v>
      </c>
      <c r="J6" s="29">
        <v>0.54166666666666896</v>
      </c>
      <c r="K6" s="29">
        <v>0.70833333333333304</v>
      </c>
      <c r="L6" s="30">
        <f>(K6-J6)*24*60/30*VLOOKUP(I6,入力規則!$A$22:$B$24,2,FALSE)</f>
        <v>7599.9999999998818</v>
      </c>
      <c r="M6" s="27" t="s">
        <v>21</v>
      </c>
      <c r="N6" s="37"/>
      <c r="O6" s="37"/>
      <c r="P6" s="37"/>
      <c r="Q6" s="27" t="s">
        <v>62</v>
      </c>
      <c r="R6" s="32" t="s">
        <v>63</v>
      </c>
      <c r="S6" s="27" t="s">
        <v>64</v>
      </c>
      <c r="T6" s="27" t="s">
        <v>65</v>
      </c>
      <c r="U6" s="27" t="s">
        <v>59</v>
      </c>
      <c r="V6" s="38" t="s">
        <v>66</v>
      </c>
      <c r="W6" s="48"/>
      <c r="X6" s="32" t="s">
        <v>67</v>
      </c>
    </row>
    <row r="7" spans="1:24" x14ac:dyDescent="0.4">
      <c r="B7" s="14"/>
      <c r="C7" s="14"/>
      <c r="D7" s="14"/>
      <c r="E7" s="14"/>
      <c r="F7" s="14"/>
      <c r="G7" s="14"/>
      <c r="H7" s="15"/>
      <c r="I7" s="14"/>
      <c r="J7" s="16"/>
      <c r="K7" s="16"/>
      <c r="L7" s="17" t="e">
        <f>(K7-J7)*24*60/30*VLOOKUP(I7,入力規則!$A$22:$B$24,2,FALSE)</f>
        <v>#N/A</v>
      </c>
      <c r="M7" s="14"/>
      <c r="N7" s="14"/>
      <c r="O7" s="14"/>
      <c r="P7" s="14"/>
      <c r="Q7" s="14"/>
      <c r="R7" s="19"/>
      <c r="S7" s="19"/>
      <c r="T7" s="19"/>
      <c r="U7" s="19"/>
      <c r="V7" s="19"/>
      <c r="W7" s="19"/>
      <c r="X7" s="19"/>
    </row>
    <row r="8" spans="1:24" x14ac:dyDescent="0.4">
      <c r="B8" s="14"/>
      <c r="C8" s="14"/>
      <c r="D8" s="14"/>
      <c r="E8" s="14"/>
      <c r="F8" s="14"/>
      <c r="G8" s="14"/>
      <c r="H8" s="15"/>
      <c r="I8" s="14"/>
      <c r="J8" s="16"/>
      <c r="K8" s="16"/>
      <c r="L8" s="17" t="e">
        <f>(K8-J8)*24*60/30*VLOOKUP(I8,入力規則!$A$22:$B$24,2,FALSE)</f>
        <v>#N/A</v>
      </c>
      <c r="M8" s="14"/>
      <c r="N8" s="14"/>
      <c r="O8" s="14"/>
      <c r="P8" s="14"/>
      <c r="Q8" s="14"/>
      <c r="R8" s="19"/>
      <c r="S8" s="19"/>
      <c r="T8" s="19"/>
      <c r="U8" s="19"/>
      <c r="V8" s="19"/>
      <c r="W8" s="19"/>
      <c r="X8" s="19"/>
    </row>
    <row r="9" spans="1:24" x14ac:dyDescent="0.4">
      <c r="B9" s="14"/>
      <c r="C9" s="14"/>
      <c r="D9" s="14"/>
      <c r="E9" s="14"/>
      <c r="F9" s="14"/>
      <c r="G9" s="14"/>
      <c r="H9" s="15"/>
      <c r="I9" s="14"/>
      <c r="J9" s="16"/>
      <c r="K9" s="16"/>
      <c r="L9" s="17" t="e">
        <f>(K9-J9)*24*60/30*VLOOKUP(I9,入力規則!$A$22:$B$24,2,FALSE)</f>
        <v>#N/A</v>
      </c>
      <c r="M9" s="14"/>
      <c r="N9" s="14"/>
      <c r="O9" s="14"/>
      <c r="P9" s="14"/>
      <c r="Q9" s="14"/>
      <c r="R9" s="19"/>
      <c r="S9" s="19"/>
      <c r="T9" s="19"/>
      <c r="U9" s="19"/>
      <c r="V9" s="19"/>
      <c r="W9" s="19"/>
      <c r="X9" s="19"/>
    </row>
    <row r="10" spans="1:24" x14ac:dyDescent="0.4">
      <c r="B10" s="14"/>
      <c r="C10" s="14"/>
      <c r="D10" s="14"/>
      <c r="E10" s="14"/>
      <c r="F10" s="14"/>
      <c r="G10" s="14"/>
      <c r="H10" s="15"/>
      <c r="I10" s="14"/>
      <c r="J10" s="16"/>
      <c r="K10" s="16"/>
      <c r="L10" s="17" t="e">
        <f>(K10-J10)*24*60/30*VLOOKUP(I10,入力規則!$A$22:$B$24,2,FALSE)</f>
        <v>#N/A</v>
      </c>
      <c r="M10" s="14"/>
      <c r="N10" s="14"/>
      <c r="O10" s="14"/>
      <c r="P10" s="14"/>
      <c r="Q10" s="14"/>
      <c r="R10" s="19"/>
      <c r="S10" s="19"/>
      <c r="T10" s="19"/>
      <c r="U10" s="19"/>
      <c r="V10" s="19"/>
      <c r="W10" s="19"/>
      <c r="X10" s="19"/>
    </row>
    <row r="11" spans="1:24" x14ac:dyDescent="0.4">
      <c r="M11" s="46" t="s">
        <v>50</v>
      </c>
      <c r="N11" s="45"/>
      <c r="O11" s="45"/>
      <c r="P11" s="45"/>
    </row>
  </sheetData>
  <dataConsolidate/>
  <phoneticPr fontId="5"/>
  <conditionalFormatting sqref="N5:N10">
    <cfRule type="expression" dxfId="88" priority="15">
      <formula>M5="学外経費"</formula>
    </cfRule>
    <cfRule type="expression" priority="16">
      <formula>$M$5="学外経費"</formula>
    </cfRule>
    <cfRule type="containsText" dxfId="87" priority="18" operator="containsText" text="学外経費">
      <formula>NOT(ISERROR(SEARCH("学外経費",N5)))</formula>
    </cfRule>
    <cfRule type="expression" priority="19">
      <formula>"H3＝""学外経費"""</formula>
    </cfRule>
    <cfRule type="cellIs" dxfId="86" priority="20" operator="equal">
      <formula>"学外経費"</formula>
    </cfRule>
  </conditionalFormatting>
  <conditionalFormatting sqref="O5:O10">
    <cfRule type="expression" dxfId="85" priority="14">
      <formula>M5="運営費交付金"</formula>
    </cfRule>
  </conditionalFormatting>
  <conditionalFormatting sqref="O5:O10">
    <cfRule type="expression" dxfId="84" priority="13">
      <formula>M5="学外経費"</formula>
    </cfRule>
  </conditionalFormatting>
  <conditionalFormatting sqref="P5:P10">
    <cfRule type="expression" dxfId="83" priority="7">
      <formula>M5="機能強化促進経費"</formula>
    </cfRule>
    <cfRule type="expression" dxfId="82" priority="8">
      <formula>M5="科学研究費補助金"</formula>
    </cfRule>
    <cfRule type="expression" dxfId="81" priority="9">
      <formula>M5="奨学寄附金"</formula>
    </cfRule>
    <cfRule type="expression" dxfId="80" priority="10">
      <formula>M5="共同研究費"</formula>
    </cfRule>
    <cfRule type="expression" dxfId="79" priority="11">
      <formula>M5="受託研究費"</formula>
    </cfRule>
    <cfRule type="expression" dxfId="78" priority="12">
      <formula>M5="学外経費"</formula>
    </cfRule>
  </conditionalFormatting>
  <conditionalFormatting sqref="H5:H10">
    <cfRule type="expression" dxfId="77" priority="1">
      <formula>D5="機能強化促進経費"</formula>
    </cfRule>
    <cfRule type="expression" dxfId="76" priority="2">
      <formula>D5="科学研究費補助金"</formula>
    </cfRule>
    <cfRule type="expression" dxfId="75" priority="3">
      <formula>D5="奨学寄附金"</formula>
    </cfRule>
    <cfRule type="expression" dxfId="74" priority="4">
      <formula>D5="共同研究費"</formula>
    </cfRule>
    <cfRule type="expression" dxfId="73" priority="5">
      <formula>D5="受託研究費"</formula>
    </cfRule>
    <cfRule type="expression" dxfId="72" priority="6">
      <formula>D5="学外経費"</formula>
    </cfRule>
  </conditionalFormatting>
  <pageMargins left="0.7" right="0.7" top="0.75" bottom="0.75" header="0.3" footer="0.3"/>
  <pageSetup paperSize="8" scale="53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328797F1-85C9-43E3-93D3-668F2B336849}">
            <xm:f>NOT(ISERROR(SEARCH($M$5=学外経費,N5)))</xm:f>
            <xm:f>$M$5=学外経費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N5:N10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CB6F973F-95EF-4CC0-9B4E-377625A41A9D}">
          <x14:formula1>
            <xm:f>入力規則!$C$2:$C$17</xm:f>
          </x14:formula1>
          <xm:sqref>J5:J10</xm:sqref>
        </x14:dataValidation>
        <x14:dataValidation type="list" allowBlank="1" showInputMessage="1" showErrorMessage="1" xr:uid="{AA0AD905-369E-4866-A015-724BB3AB6F17}">
          <x14:formula1>
            <xm:f>入力規則!$D$2:$D$17</xm:f>
          </x14:formula1>
          <xm:sqref>K5:K10</xm:sqref>
        </x14:dataValidation>
        <x14:dataValidation type="list" allowBlank="1" showInputMessage="1" showErrorMessage="1" xr:uid="{BA6EDADE-69B7-4252-8477-FA09ED037BA0}">
          <x14:formula1>
            <xm:f>入力規則!$B$2:$B$4</xm:f>
          </x14:formula1>
          <xm:sqref>I5:I10</xm:sqref>
        </x14:dataValidation>
        <x14:dataValidation type="list" allowBlank="1" showInputMessage="1" showErrorMessage="1" xr:uid="{DAAB82DF-86B0-4F9C-8D45-24C4167067E4}">
          <x14:formula1>
            <xm:f>入力規則!$G$2:$G$8</xm:f>
          </x14:formula1>
          <xm:sqref>M5:M10</xm:sqref>
        </x14:dataValidation>
        <x14:dataValidation type="list" allowBlank="1" showInputMessage="1" showErrorMessage="1" xr:uid="{5228DD18-6F50-474A-8D5B-B22FD1DA2919}">
          <x14:formula1>
            <xm:f>入力規則!$H$2:$H$4</xm:f>
          </x14:formula1>
          <xm:sqref>P5:P10</xm:sqref>
        </x14:dataValidation>
        <x14:dataValidation type="list" allowBlank="1" showInputMessage="1" showErrorMessage="1" xr:uid="{DFD226B0-B586-45A1-B21B-8F5784429112}">
          <x14:formula1>
            <xm:f>入力規則!$A$2:$A$7</xm:f>
          </x14:formula1>
          <xm:sqref>C5:C10</xm:sqref>
        </x14:dataValidation>
        <x14:dataValidation type="list" allowBlank="1" showInputMessage="1" showErrorMessage="1" xr:uid="{D5EAA43A-F197-47D9-9DE3-61BE69D69D7B}">
          <x14:formula1>
            <xm:f>入力規則!$E$22:$E$23</xm:f>
          </x14:formula1>
          <xm:sqref>W5:W10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793B3-12EE-4DD0-8203-A413023A2246}">
  <sheetPr>
    <pageSetUpPr fitToPage="1"/>
  </sheetPr>
  <dimension ref="A1:Y11"/>
  <sheetViews>
    <sheetView workbookViewId="0">
      <selection activeCell="C24" sqref="C24"/>
    </sheetView>
  </sheetViews>
  <sheetFormatPr defaultRowHeight="18.75" x14ac:dyDescent="0.4"/>
  <cols>
    <col min="1" max="1" width="6.875" style="12" customWidth="1"/>
    <col min="2" max="2" width="11.25" style="12" bestFit="1" customWidth="1"/>
    <col min="3" max="3" width="9.25" style="12" bestFit="1" customWidth="1"/>
    <col min="4" max="4" width="19" style="12" customWidth="1"/>
    <col min="5" max="5" width="15.375" style="12" bestFit="1" customWidth="1"/>
    <col min="6" max="6" width="13.25" style="12" bestFit="1" customWidth="1"/>
    <col min="7" max="8" width="13.25" style="12" customWidth="1"/>
    <col min="9" max="9" width="11.25" style="12" bestFit="1" customWidth="1"/>
    <col min="10" max="11" width="9.25" style="12" bestFit="1" customWidth="1"/>
    <col min="12" max="12" width="13.25" style="13" bestFit="1" customWidth="1"/>
    <col min="13" max="13" width="11.25" style="13" bestFit="1" customWidth="1"/>
    <col min="14" max="14" width="11" style="13" bestFit="1" customWidth="1"/>
    <col min="15" max="15" width="21.25" style="12" customWidth="1"/>
    <col min="16" max="16" width="12.75" style="12" bestFit="1" customWidth="1"/>
    <col min="17" max="17" width="19.25" style="12" bestFit="1" customWidth="1"/>
    <col min="18" max="18" width="6.875" style="12" customWidth="1"/>
    <col min="19" max="19" width="12.125" style="12" customWidth="1"/>
    <col min="20" max="20" width="17.625" style="12" customWidth="1"/>
    <col min="21" max="21" width="9" style="12" bestFit="1" customWidth="1"/>
    <col min="22" max="23" width="16.5" style="12" customWidth="1"/>
    <col min="24" max="24" width="29.875" style="12" customWidth="1"/>
    <col min="25" max="25" width="43.75" style="12" customWidth="1"/>
    <col min="26" max="16384" width="9" style="12"/>
  </cols>
  <sheetData>
    <row r="1" spans="1:25" s="20" customFormat="1" ht="24" x14ac:dyDescent="0.4">
      <c r="A1" s="33" t="s">
        <v>22</v>
      </c>
      <c r="L1" s="34"/>
      <c r="M1" s="34"/>
      <c r="N1" s="34"/>
    </row>
    <row r="2" spans="1:25" s="20" customFormat="1" ht="6" customHeight="1" x14ac:dyDescent="0.4">
      <c r="L2" s="34"/>
      <c r="M2" s="34"/>
      <c r="N2" s="34"/>
    </row>
    <row r="3" spans="1:25" s="20" customFormat="1" ht="23.25" customHeight="1" x14ac:dyDescent="0.4">
      <c r="A3" s="20" t="s">
        <v>77</v>
      </c>
      <c r="B3" s="39" t="s">
        <v>33</v>
      </c>
      <c r="C3" s="40" t="s">
        <v>78</v>
      </c>
      <c r="D3" s="40" t="s">
        <v>79</v>
      </c>
      <c r="E3" s="40" t="s">
        <v>80</v>
      </c>
      <c r="F3" s="40" t="s">
        <v>81</v>
      </c>
      <c r="G3" s="40" t="s">
        <v>82</v>
      </c>
      <c r="H3" s="40" t="s">
        <v>83</v>
      </c>
      <c r="I3" s="40" t="s">
        <v>84</v>
      </c>
      <c r="J3" s="40" t="s">
        <v>85</v>
      </c>
      <c r="K3" s="40" t="s">
        <v>86</v>
      </c>
      <c r="L3" s="40" t="s">
        <v>87</v>
      </c>
      <c r="M3" s="40" t="s">
        <v>88</v>
      </c>
      <c r="N3" s="40" t="s">
        <v>89</v>
      </c>
      <c r="O3" s="41" t="s">
        <v>34</v>
      </c>
      <c r="P3" s="41" t="s">
        <v>90</v>
      </c>
      <c r="Q3" s="41" t="s">
        <v>91</v>
      </c>
      <c r="R3" s="41" t="s">
        <v>92</v>
      </c>
      <c r="S3" s="42" t="s">
        <v>35</v>
      </c>
      <c r="T3" s="42" t="s">
        <v>93</v>
      </c>
      <c r="U3" s="42" t="s">
        <v>94</v>
      </c>
      <c r="V3" s="42" t="s">
        <v>95</v>
      </c>
      <c r="W3" s="42" t="s">
        <v>96</v>
      </c>
      <c r="X3" s="42" t="s">
        <v>97</v>
      </c>
      <c r="Y3" s="43" t="s">
        <v>61</v>
      </c>
    </row>
    <row r="4" spans="1:25" s="20" customFormat="1" ht="54" x14ac:dyDescent="0.4">
      <c r="B4" s="21" t="s">
        <v>42</v>
      </c>
      <c r="C4" s="22" t="s">
        <v>44</v>
      </c>
      <c r="D4" s="22" t="s">
        <v>43</v>
      </c>
      <c r="E4" s="22" t="s">
        <v>23</v>
      </c>
      <c r="F4" s="22" t="s">
        <v>71</v>
      </c>
      <c r="G4" s="22" t="s">
        <v>72</v>
      </c>
      <c r="H4" s="21" t="s">
        <v>27</v>
      </c>
      <c r="I4" s="21" t="s">
        <v>24</v>
      </c>
      <c r="J4" s="21" t="s">
        <v>41</v>
      </c>
      <c r="K4" s="21" t="s">
        <v>0</v>
      </c>
      <c r="L4" s="23" t="s">
        <v>60</v>
      </c>
      <c r="M4" s="23" t="s">
        <v>52</v>
      </c>
      <c r="N4" s="24" t="s">
        <v>53</v>
      </c>
      <c r="O4" s="41" t="s">
        <v>1</v>
      </c>
      <c r="P4" s="41" t="s">
        <v>8</v>
      </c>
      <c r="Q4" s="41" t="s">
        <v>9</v>
      </c>
      <c r="R4" s="41" t="s">
        <v>10</v>
      </c>
      <c r="S4" s="42" t="s">
        <v>28</v>
      </c>
      <c r="T4" s="42" t="s">
        <v>29</v>
      </c>
      <c r="U4" s="42" t="s">
        <v>30</v>
      </c>
      <c r="V4" s="25" t="s">
        <v>32</v>
      </c>
      <c r="W4" s="25" t="s">
        <v>58</v>
      </c>
      <c r="X4" s="42" t="s">
        <v>31</v>
      </c>
      <c r="Y4" s="44"/>
    </row>
    <row r="5" spans="1:25" s="20" customFormat="1" x14ac:dyDescent="0.4">
      <c r="A5" s="35" t="s">
        <v>69</v>
      </c>
      <c r="B5" s="26">
        <v>44835</v>
      </c>
      <c r="C5" s="26" t="s">
        <v>45</v>
      </c>
      <c r="D5" s="26" t="s">
        <v>75</v>
      </c>
      <c r="E5" s="27" t="s">
        <v>73</v>
      </c>
      <c r="F5" s="27" t="s">
        <v>25</v>
      </c>
      <c r="G5" s="27" t="s">
        <v>73</v>
      </c>
      <c r="H5" s="28">
        <v>5</v>
      </c>
      <c r="I5" s="27" t="s">
        <v>2</v>
      </c>
      <c r="J5" s="29">
        <v>0.39583333333333331</v>
      </c>
      <c r="K5" s="29">
        <v>0.52083333333333304</v>
      </c>
      <c r="L5" s="30">
        <f>(K5-J5)*24*60/30*VLOOKUP(I5,入力規則!$A$22:$B$24,2,FALSE)</f>
        <v>5699.9999999999873</v>
      </c>
      <c r="M5" s="30" t="s">
        <v>56</v>
      </c>
      <c r="N5" s="31" t="s">
        <v>56</v>
      </c>
      <c r="O5" s="27" t="s">
        <v>98</v>
      </c>
      <c r="P5" s="27" t="s">
        <v>26</v>
      </c>
      <c r="Q5" s="27" t="s">
        <v>99</v>
      </c>
      <c r="R5" s="27" t="s">
        <v>19</v>
      </c>
      <c r="S5" s="27" t="s">
        <v>36</v>
      </c>
      <c r="T5" s="27" t="s">
        <v>37</v>
      </c>
      <c r="U5" s="27" t="s">
        <v>38</v>
      </c>
      <c r="V5" s="27" t="s">
        <v>39</v>
      </c>
      <c r="W5" s="27" t="s">
        <v>59</v>
      </c>
      <c r="X5" s="27" t="s">
        <v>40</v>
      </c>
      <c r="Y5" s="32"/>
    </row>
    <row r="6" spans="1:25" s="20" customFormat="1" x14ac:dyDescent="0.4">
      <c r="A6" s="36" t="s">
        <v>70</v>
      </c>
      <c r="B6" s="26">
        <v>44986</v>
      </c>
      <c r="C6" s="27" t="s">
        <v>48</v>
      </c>
      <c r="D6" s="27" t="s">
        <v>76</v>
      </c>
      <c r="E6" s="27" t="s">
        <v>68</v>
      </c>
      <c r="F6" s="27" t="s">
        <v>74</v>
      </c>
      <c r="G6" s="27" t="s">
        <v>68</v>
      </c>
      <c r="H6" s="28">
        <v>10</v>
      </c>
      <c r="I6" s="27" t="s">
        <v>2</v>
      </c>
      <c r="J6" s="29">
        <v>0.54166666666666896</v>
      </c>
      <c r="K6" s="29">
        <v>0.70833333333333304</v>
      </c>
      <c r="L6" s="30">
        <f>(K6-J6)*24*60/30*VLOOKUP(I6,入力規則!$A$22:$B$24,2,FALSE)</f>
        <v>7599.9999999998818</v>
      </c>
      <c r="M6" s="30" t="s">
        <v>56</v>
      </c>
      <c r="N6" s="31" t="s">
        <v>56</v>
      </c>
      <c r="O6" s="27" t="s">
        <v>21</v>
      </c>
      <c r="P6" s="37"/>
      <c r="Q6" s="37"/>
      <c r="R6" s="37"/>
      <c r="S6" s="27" t="s">
        <v>62</v>
      </c>
      <c r="T6" s="32" t="s">
        <v>63</v>
      </c>
      <c r="U6" s="27" t="s">
        <v>64</v>
      </c>
      <c r="V6" s="27" t="s">
        <v>65</v>
      </c>
      <c r="W6" s="27" t="s">
        <v>59</v>
      </c>
      <c r="X6" s="38" t="s">
        <v>66</v>
      </c>
      <c r="Y6" s="32" t="s">
        <v>67</v>
      </c>
    </row>
    <row r="7" spans="1:25" x14ac:dyDescent="0.4">
      <c r="B7" s="14"/>
      <c r="C7" s="14"/>
      <c r="D7" s="14"/>
      <c r="E7" s="14"/>
      <c r="F7" s="14"/>
      <c r="G7" s="14"/>
      <c r="H7" s="15"/>
      <c r="I7" s="14"/>
      <c r="J7" s="16"/>
      <c r="K7" s="16"/>
      <c r="L7" s="17" t="e">
        <f>(K7-J7)*24*60/30*VLOOKUP(I7,入力規則!$A$22:$B$24,2,FALSE)</f>
        <v>#N/A</v>
      </c>
      <c r="M7" s="17"/>
      <c r="N7" s="18"/>
      <c r="O7" s="14"/>
      <c r="P7" s="14"/>
      <c r="Q7" s="14"/>
      <c r="R7" s="14"/>
      <c r="S7" s="14"/>
      <c r="T7" s="19"/>
      <c r="U7" s="19"/>
      <c r="V7" s="19"/>
      <c r="W7" s="19"/>
      <c r="X7" s="19"/>
      <c r="Y7" s="19"/>
    </row>
    <row r="8" spans="1:25" x14ac:dyDescent="0.4">
      <c r="B8" s="14"/>
      <c r="C8" s="14"/>
      <c r="D8" s="14"/>
      <c r="E8" s="14"/>
      <c r="F8" s="14"/>
      <c r="G8" s="14"/>
      <c r="H8" s="15"/>
      <c r="I8" s="14"/>
      <c r="J8" s="16"/>
      <c r="K8" s="16"/>
      <c r="L8" s="17" t="e">
        <f>(K8-J8)*24*60/30*VLOOKUP(I8,入力規則!$A$22:$B$24,2,FALSE)</f>
        <v>#N/A</v>
      </c>
      <c r="M8" s="17"/>
      <c r="N8" s="18"/>
      <c r="O8" s="14"/>
      <c r="P8" s="14"/>
      <c r="Q8" s="14"/>
      <c r="R8" s="14"/>
      <c r="S8" s="14"/>
      <c r="T8" s="19"/>
      <c r="U8" s="19"/>
      <c r="V8" s="19"/>
      <c r="W8" s="19"/>
      <c r="X8" s="19"/>
      <c r="Y8" s="19"/>
    </row>
    <row r="9" spans="1:25" x14ac:dyDescent="0.4">
      <c r="B9" s="14"/>
      <c r="C9" s="14"/>
      <c r="D9" s="14"/>
      <c r="E9" s="14"/>
      <c r="F9" s="14"/>
      <c r="G9" s="14"/>
      <c r="H9" s="15"/>
      <c r="I9" s="14"/>
      <c r="J9" s="16"/>
      <c r="K9" s="16"/>
      <c r="L9" s="17" t="e">
        <f>(K9-J9)*24*60/30*VLOOKUP(I9,入力規則!$A$22:$B$24,2,FALSE)</f>
        <v>#N/A</v>
      </c>
      <c r="M9" s="17"/>
      <c r="N9" s="18"/>
      <c r="O9" s="14"/>
      <c r="P9" s="14"/>
      <c r="Q9" s="14"/>
      <c r="R9" s="14"/>
      <c r="S9" s="14"/>
      <c r="T9" s="19"/>
      <c r="U9" s="19"/>
      <c r="V9" s="19"/>
      <c r="W9" s="19"/>
      <c r="X9" s="19"/>
      <c r="Y9" s="19"/>
    </row>
    <row r="10" spans="1:25" x14ac:dyDescent="0.4">
      <c r="B10" s="14"/>
      <c r="C10" s="14"/>
      <c r="D10" s="14"/>
      <c r="E10" s="14"/>
      <c r="F10" s="14"/>
      <c r="G10" s="14"/>
      <c r="H10" s="15"/>
      <c r="I10" s="14"/>
      <c r="J10" s="16"/>
      <c r="K10" s="16"/>
      <c r="L10" s="17" t="e">
        <f>(K10-J10)*24*60/30*VLOOKUP(I10,入力規則!$A$22:$B$24,2,FALSE)</f>
        <v>#N/A</v>
      </c>
      <c r="M10" s="17"/>
      <c r="N10" s="18"/>
      <c r="O10" s="14"/>
      <c r="P10" s="14"/>
      <c r="Q10" s="14"/>
      <c r="R10" s="14"/>
      <c r="S10" s="14"/>
      <c r="T10" s="19"/>
      <c r="U10" s="19"/>
      <c r="V10" s="19"/>
      <c r="W10" s="19"/>
      <c r="X10" s="19"/>
      <c r="Y10" s="19"/>
    </row>
    <row r="11" spans="1:25" x14ac:dyDescent="0.4">
      <c r="O11" s="46" t="s">
        <v>50</v>
      </c>
      <c r="P11" s="45"/>
      <c r="Q11" s="45"/>
      <c r="R11" s="45"/>
    </row>
  </sheetData>
  <dataConsolidate/>
  <phoneticPr fontId="5"/>
  <conditionalFormatting sqref="P5:P10">
    <cfRule type="expression" dxfId="44" priority="15">
      <formula>O5="学外経費"</formula>
    </cfRule>
    <cfRule type="expression" priority="16">
      <formula>$O$5="学外経費"</formula>
    </cfRule>
    <cfRule type="containsText" dxfId="43" priority="18" operator="containsText" text="学外経費">
      <formula>NOT(ISERROR(SEARCH("学外経費",P5)))</formula>
    </cfRule>
    <cfRule type="expression" priority="19">
      <formula>"H3＝""学外経費"""</formula>
    </cfRule>
    <cfRule type="cellIs" dxfId="42" priority="20" operator="equal">
      <formula>"学外経費"</formula>
    </cfRule>
  </conditionalFormatting>
  <conditionalFormatting sqref="Q5:Q10">
    <cfRule type="expression" dxfId="41" priority="14">
      <formula>O5="運営費交付金"</formula>
    </cfRule>
  </conditionalFormatting>
  <conditionalFormatting sqref="Q5:Q10">
    <cfRule type="expression" dxfId="40" priority="13">
      <formula>O5="学外経費"</formula>
    </cfRule>
  </conditionalFormatting>
  <conditionalFormatting sqref="R5:R10">
    <cfRule type="expression" dxfId="39" priority="7">
      <formula>O5="機能強化促進経費"</formula>
    </cfRule>
    <cfRule type="expression" dxfId="38" priority="8">
      <formula>O5="科学研究費補助金"</formula>
    </cfRule>
    <cfRule type="expression" dxfId="37" priority="9">
      <formula>O5="奨学寄附金"</formula>
    </cfRule>
    <cfRule type="expression" dxfId="36" priority="10">
      <formula>O5="共同研究費"</formula>
    </cfRule>
    <cfRule type="expression" dxfId="35" priority="11">
      <formula>O5="受託研究費"</formula>
    </cfRule>
    <cfRule type="expression" dxfId="34" priority="12">
      <formula>O5="学外経費"</formula>
    </cfRule>
  </conditionalFormatting>
  <conditionalFormatting sqref="H5:H10">
    <cfRule type="expression" dxfId="33" priority="1">
      <formula>D5="機能強化促進経費"</formula>
    </cfRule>
    <cfRule type="expression" dxfId="32" priority="2">
      <formula>D5="科学研究費補助金"</formula>
    </cfRule>
    <cfRule type="expression" dxfId="31" priority="3">
      <formula>D5="奨学寄附金"</formula>
    </cfRule>
    <cfRule type="expression" dxfId="30" priority="4">
      <formula>D5="共同研究費"</formula>
    </cfRule>
    <cfRule type="expression" dxfId="29" priority="5">
      <formula>D5="受託研究費"</formula>
    </cfRule>
    <cfRule type="expression" dxfId="28" priority="6">
      <formula>D5="学外経費"</formula>
    </cfRule>
  </conditionalFormatting>
  <pageMargins left="0.7" right="0.7" top="0.75" bottom="0.75" header="0.3" footer="0.3"/>
  <pageSetup paperSize="8" scale="53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35AF7C99-38CA-4B72-B5B6-DAAA11D87667}">
            <xm:f>NOT(ISERROR(SEARCH($O$5=学外経費,P5)))</xm:f>
            <xm:f>$O$5=学外経費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P5:P10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9EF4EE61-684F-47EF-A6DC-3046A1B76970}">
          <x14:formula1>
            <xm:f>入力規則!$F$2:$F$3</xm:f>
          </x14:formula1>
          <xm:sqref>N5:N10</xm:sqref>
        </x14:dataValidation>
        <x14:dataValidation type="list" allowBlank="1" showInputMessage="1" showErrorMessage="1" xr:uid="{AABAE22B-74F2-4833-8170-C364D63B79B4}">
          <x14:formula1>
            <xm:f>入力規則!$E$2:$E$3</xm:f>
          </x14:formula1>
          <xm:sqref>M5:M10</xm:sqref>
        </x14:dataValidation>
        <x14:dataValidation type="list" allowBlank="1" showInputMessage="1" showErrorMessage="1" xr:uid="{42251B42-006D-4D30-ACE6-28EA00F955CF}">
          <x14:formula1>
            <xm:f>入力規則!$A$2:$A$7</xm:f>
          </x14:formula1>
          <xm:sqref>C5:C10</xm:sqref>
        </x14:dataValidation>
        <x14:dataValidation type="list" allowBlank="1" showInputMessage="1" showErrorMessage="1" xr:uid="{5F681EE9-2882-4D22-B4A8-E0F6E3689E73}">
          <x14:formula1>
            <xm:f>入力規則!$H$2:$H$4</xm:f>
          </x14:formula1>
          <xm:sqref>R5:R10</xm:sqref>
        </x14:dataValidation>
        <x14:dataValidation type="list" allowBlank="1" showInputMessage="1" showErrorMessage="1" xr:uid="{98855DDB-DABA-4253-89E1-82E166341E88}">
          <x14:formula1>
            <xm:f>入力規則!$G$2:$G$8</xm:f>
          </x14:formula1>
          <xm:sqref>O5:O10</xm:sqref>
        </x14:dataValidation>
        <x14:dataValidation type="list" allowBlank="1" showInputMessage="1" showErrorMessage="1" xr:uid="{133D0EF6-FA74-4694-BF78-302CEDA01B00}">
          <x14:formula1>
            <xm:f>入力規則!$B$2:$B$4</xm:f>
          </x14:formula1>
          <xm:sqref>I5:I10</xm:sqref>
        </x14:dataValidation>
        <x14:dataValidation type="list" allowBlank="1" showInputMessage="1" showErrorMessage="1" xr:uid="{21B03F07-5E21-4BFF-9853-02CBC4084064}">
          <x14:formula1>
            <xm:f>入力規則!$D$2:$D$17</xm:f>
          </x14:formula1>
          <xm:sqref>K5:K10</xm:sqref>
        </x14:dataValidation>
        <x14:dataValidation type="list" allowBlank="1" showInputMessage="1" showErrorMessage="1" xr:uid="{77E3D50B-AACA-4550-B344-B6407A8F578E}">
          <x14:formula1>
            <xm:f>入力規則!$C$2:$C$17</xm:f>
          </x14:formula1>
          <xm:sqref>J5:J10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4" sqref="C24"/>
    </sheetView>
  </sheetViews>
  <sheetFormatPr defaultRowHeight="18.75" x14ac:dyDescent="0.4"/>
  <sheetData/>
  <phoneticPr fontId="5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34998626667073579"/>
  </sheetPr>
  <dimension ref="A1:H24"/>
  <sheetViews>
    <sheetView topLeftCell="A7" workbookViewId="0">
      <selection activeCell="C24" sqref="C24"/>
    </sheetView>
  </sheetViews>
  <sheetFormatPr defaultRowHeight="18.75" x14ac:dyDescent="0.4"/>
  <cols>
    <col min="1" max="1" width="13.75" customWidth="1"/>
    <col min="2" max="2" width="15.125" bestFit="1" customWidth="1"/>
    <col min="3" max="6" width="12.375" customWidth="1"/>
    <col min="7" max="8" width="17.875" customWidth="1"/>
  </cols>
  <sheetData>
    <row r="1" spans="1:8" x14ac:dyDescent="0.4">
      <c r="A1" s="5" t="s">
        <v>44</v>
      </c>
      <c r="B1" s="8" t="s">
        <v>5</v>
      </c>
      <c r="C1" s="5" t="s">
        <v>6</v>
      </c>
      <c r="D1" s="5" t="s">
        <v>7</v>
      </c>
      <c r="E1" s="5" t="s">
        <v>51</v>
      </c>
      <c r="F1" s="5" t="s">
        <v>54</v>
      </c>
      <c r="G1" s="5" t="s">
        <v>12</v>
      </c>
      <c r="H1" s="5" t="s">
        <v>10</v>
      </c>
    </row>
    <row r="2" spans="1:8" x14ac:dyDescent="0.4">
      <c r="A2" s="3" t="s">
        <v>57</v>
      </c>
      <c r="B2" s="9" t="s">
        <v>2</v>
      </c>
      <c r="C2" s="4">
        <v>0.39583333333333331</v>
      </c>
      <c r="D2" s="4">
        <v>0.41666666666666669</v>
      </c>
      <c r="E2" s="11" t="s">
        <v>55</v>
      </c>
      <c r="F2" s="4" t="s">
        <v>55</v>
      </c>
      <c r="G2" s="3" t="s">
        <v>98</v>
      </c>
      <c r="H2" s="3" t="s">
        <v>18</v>
      </c>
    </row>
    <row r="3" spans="1:8" x14ac:dyDescent="0.4">
      <c r="A3" s="3" t="s">
        <v>45</v>
      </c>
      <c r="B3" s="9" t="s">
        <v>3</v>
      </c>
      <c r="C3" s="4">
        <v>0.41666666666666702</v>
      </c>
      <c r="D3" s="4">
        <v>0.4375</v>
      </c>
      <c r="E3" s="11" t="s">
        <v>56</v>
      </c>
      <c r="F3" s="4" t="s">
        <v>56</v>
      </c>
      <c r="G3" s="3" t="s">
        <v>13</v>
      </c>
      <c r="H3" s="3" t="s">
        <v>19</v>
      </c>
    </row>
    <row r="4" spans="1:8" x14ac:dyDescent="0.4">
      <c r="A4" s="3" t="s">
        <v>46</v>
      </c>
      <c r="B4" s="9" t="s">
        <v>4</v>
      </c>
      <c r="C4" s="4">
        <v>0.437500000000001</v>
      </c>
      <c r="D4" s="4">
        <v>0.45833333333333298</v>
      </c>
      <c r="E4" s="10"/>
      <c r="F4" s="10"/>
      <c r="G4" s="7" t="s">
        <v>14</v>
      </c>
      <c r="H4" s="3" t="s">
        <v>20</v>
      </c>
    </row>
    <row r="5" spans="1:8" x14ac:dyDescent="0.4">
      <c r="A5" s="3" t="s">
        <v>47</v>
      </c>
      <c r="B5" s="6"/>
      <c r="C5" s="4">
        <v>0.45833333333333398</v>
      </c>
      <c r="D5" s="4">
        <v>0.47916666666666702</v>
      </c>
      <c r="E5" s="10"/>
      <c r="F5" s="10"/>
      <c r="G5" s="7" t="s">
        <v>15</v>
      </c>
      <c r="H5" s="6"/>
    </row>
    <row r="6" spans="1:8" x14ac:dyDescent="0.4">
      <c r="A6" s="3" t="s">
        <v>48</v>
      </c>
      <c r="B6" s="6"/>
      <c r="C6" s="4">
        <v>0.47916666666666802</v>
      </c>
      <c r="D6" s="4">
        <v>0.5</v>
      </c>
      <c r="E6" s="10"/>
      <c r="F6" s="10"/>
      <c r="G6" s="7" t="s">
        <v>17</v>
      </c>
      <c r="H6" s="6"/>
    </row>
    <row r="7" spans="1:8" x14ac:dyDescent="0.4">
      <c r="A7" s="3" t="s">
        <v>49</v>
      </c>
      <c r="B7" s="6"/>
      <c r="C7" s="4">
        <v>0.500000000000002</v>
      </c>
      <c r="D7" s="4">
        <v>0.52083333333333304</v>
      </c>
      <c r="E7" s="10"/>
      <c r="F7" s="10"/>
      <c r="G7" s="7" t="s">
        <v>16</v>
      </c>
      <c r="H7" s="6"/>
    </row>
    <row r="8" spans="1:8" x14ac:dyDescent="0.4">
      <c r="B8" s="6"/>
      <c r="C8" s="4">
        <v>0.52083333333333504</v>
      </c>
      <c r="D8" s="4">
        <v>0.54166666666666696</v>
      </c>
      <c r="E8" s="10"/>
      <c r="F8" s="10"/>
      <c r="G8" s="7" t="s">
        <v>21</v>
      </c>
      <c r="H8" s="6"/>
    </row>
    <row r="9" spans="1:8" x14ac:dyDescent="0.4">
      <c r="B9" s="6"/>
      <c r="C9" s="4">
        <v>0.54166666666666896</v>
      </c>
      <c r="D9" s="4">
        <v>0.5625</v>
      </c>
      <c r="E9" s="10"/>
      <c r="F9" s="10"/>
      <c r="G9" s="6"/>
      <c r="H9" s="6"/>
    </row>
    <row r="10" spans="1:8" x14ac:dyDescent="0.4">
      <c r="B10" s="6"/>
      <c r="C10" s="4">
        <v>0.562500000000003</v>
      </c>
      <c r="D10" s="4">
        <v>0.58333333333333304</v>
      </c>
      <c r="E10" s="10"/>
      <c r="F10" s="10"/>
      <c r="G10" s="6"/>
      <c r="H10" s="6"/>
    </row>
    <row r="11" spans="1:8" x14ac:dyDescent="0.4">
      <c r="B11" s="6"/>
      <c r="C11" s="4">
        <v>0.58333333333333603</v>
      </c>
      <c r="D11" s="4">
        <v>0.60416666666666696</v>
      </c>
      <c r="E11" s="10"/>
      <c r="F11" s="10"/>
      <c r="G11" s="6"/>
      <c r="H11" s="6"/>
    </row>
    <row r="12" spans="1:8" x14ac:dyDescent="0.4">
      <c r="B12" s="6"/>
      <c r="C12" s="4">
        <v>0.60416666666666996</v>
      </c>
      <c r="D12" s="4">
        <v>0.625</v>
      </c>
      <c r="E12" s="10"/>
      <c r="F12" s="10"/>
      <c r="G12" s="6"/>
      <c r="H12" s="6"/>
    </row>
    <row r="13" spans="1:8" x14ac:dyDescent="0.4">
      <c r="B13" s="6"/>
      <c r="C13" s="4">
        <v>0.625000000000004</v>
      </c>
      <c r="D13" s="4">
        <v>0.64583333333333304</v>
      </c>
      <c r="E13" s="10"/>
      <c r="F13" s="10"/>
      <c r="G13" s="6"/>
      <c r="H13" s="6"/>
    </row>
    <row r="14" spans="1:8" x14ac:dyDescent="0.4">
      <c r="B14" s="6"/>
      <c r="C14" s="4">
        <v>0.64583333333333703</v>
      </c>
      <c r="D14" s="4">
        <v>0.66666666666666696</v>
      </c>
      <c r="E14" s="10"/>
      <c r="F14" s="10"/>
      <c r="G14" s="6"/>
      <c r="H14" s="6"/>
    </row>
    <row r="15" spans="1:8" x14ac:dyDescent="0.4">
      <c r="B15" s="6"/>
      <c r="C15" s="4">
        <v>0.66666666666667096</v>
      </c>
      <c r="D15" s="4">
        <v>0.6875</v>
      </c>
      <c r="E15" s="10"/>
      <c r="F15" s="10"/>
      <c r="G15" s="6"/>
      <c r="H15" s="6"/>
    </row>
    <row r="16" spans="1:8" x14ac:dyDescent="0.4">
      <c r="B16" s="6"/>
      <c r="C16" s="4">
        <v>0.687500000000005</v>
      </c>
      <c r="D16" s="4">
        <v>0.70833333333333304</v>
      </c>
      <c r="E16" s="10"/>
      <c r="F16" s="10"/>
      <c r="G16" s="6"/>
      <c r="H16" s="6"/>
    </row>
    <row r="17" spans="1:8" x14ac:dyDescent="0.4">
      <c r="B17" s="6"/>
      <c r="C17" s="4">
        <v>0.70833333333333903</v>
      </c>
      <c r="D17" s="4">
        <v>0.72916666666666696</v>
      </c>
      <c r="E17" s="10"/>
      <c r="F17" s="10"/>
      <c r="G17" s="6"/>
      <c r="H17" s="6"/>
    </row>
    <row r="21" spans="1:8" x14ac:dyDescent="0.4">
      <c r="A21" t="s">
        <v>11</v>
      </c>
      <c r="E21" t="s">
        <v>101</v>
      </c>
    </row>
    <row r="22" spans="1:8" x14ac:dyDescent="0.4">
      <c r="A22" s="1" t="s">
        <v>2</v>
      </c>
      <c r="B22" s="2">
        <v>950</v>
      </c>
      <c r="E22" s="1" t="s">
        <v>103</v>
      </c>
    </row>
    <row r="23" spans="1:8" x14ac:dyDescent="0.4">
      <c r="A23" s="1" t="s">
        <v>3</v>
      </c>
      <c r="B23" s="2">
        <v>640</v>
      </c>
      <c r="E23" s="1" t="s">
        <v>104</v>
      </c>
    </row>
    <row r="24" spans="1:8" x14ac:dyDescent="0.4">
      <c r="A24" s="1" t="s">
        <v>4</v>
      </c>
      <c r="B24" s="2">
        <v>1590</v>
      </c>
    </row>
  </sheetData>
  <phoneticPr fontId="5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W 3 4 t V b 9 8 R Z S k A A A A 9 g A A A B I A H A B D b 2 5 m a W c v U G F j a 2 F n Z S 5 4 b W w g o h g A K K A U A A A A A A A A A A A A A A A A A A A A A A A A A A A A h Y + x D o I w G I R f h X S n L X U x 5 K c M b k Y S E h P j 2 p Q K V W g N L Z Z 3 c / C R f A U x i r o 5 3 t 1 3 y d 3 9 e o N 8 7 N r o o n q n r c l Q g i m K l J G 2 0 q b O 0 O A P 8 R L l H E o h T 6 J W 0 Q Q b l 4 5 O Z 6 j x / p w S E k L A Y Y F t X x N G a U L 2 x W Y r G 9 W J W B v n h Z E K f V r V / x b i s H u N 4 Q w n l G F G p 0 1 A Z h M K b b 4 A m 7 J n + m P C a m j 9 0 C t + F P G 6 B D J L I O 8 P / A F Q S w M E F A A C A A g A W 3 4 t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t + L V U o i k e 4 D g A A A B E A A A A T A B w A R m 9 y b X V s Y X M v U 2 V j d G l v b j E u b S C i G A A o o B Q A A A A A A A A A A A A A A A A A A A A A A A A A A A A r T k 0 u y c z P U w i G 0 I b W A F B L A Q I t A B Q A A g A I A F t + L V W / f E W U p A A A A P Y A A A A S A A A A A A A A A A A A A A A A A A A A A A B D b 2 5 m a W c v U G F j a 2 F n Z S 5 4 b W x Q S w E C L Q A U A A I A C A B b f i 1 V D 8 r p q 6 Q A A A D p A A A A E w A A A A A A A A A A A A A A A A D w A A A A W 0 N v b n R l b n R f V H l w Z X N d L n h t b F B L A Q I t A B Q A A g A I A F t + L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L J R 4 D 1 Q 3 T R L m w g z Z H a X Q f A A A A A A I A A A A A A A N m A A D A A A A A E A A A A O o r I i A k Q C t 0 Q + 7 G P M i J 6 X 8 A A A A A B I A A A K A A A A A Q A A A A K M m q J z c H t A g l R T / 3 n Z 0 h f F A A A A A S o a X k 1 z a / v A R f y b s D V M 4 1 y C t R b M E Z H u x i a o R X g F B u k z X N H v a R 4 K F 7 q 6 1 9 v x x x 0 V 4 J P A C c 5 1 8 V L n J B T 1 T u H H G u 3 m Y b e D H / a K p N 4 0 F c I + 7 T 3 R Q A A A C v k c W A P M R x X m V V A P 1 m / g U W A + x B q A = = < / D a t a M a s h u p > 
</file>

<file path=customXml/itemProps1.xml><?xml version="1.0" encoding="utf-8"?>
<ds:datastoreItem xmlns:ds="http://schemas.openxmlformats.org/officeDocument/2006/customXml" ds:itemID="{8DE73EF4-9027-4D2B-BE4D-B661726F30B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予約フォーム </vt:lpstr>
      <vt:lpstr>予約フォーム(旧)</vt:lpstr>
      <vt:lpstr>Sheet1</vt:lpstr>
      <vt:lpstr>入力規則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侑子</dc:creator>
  <cp:lastModifiedBy>中村　美代子</cp:lastModifiedBy>
  <cp:lastPrinted>2020-06-25T08:47:24Z</cp:lastPrinted>
  <dcterms:created xsi:type="dcterms:W3CDTF">2020-06-05T07:47:58Z</dcterms:created>
  <dcterms:modified xsi:type="dcterms:W3CDTF">2023-10-25T00:09:26Z</dcterms:modified>
</cp:coreProperties>
</file>